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E:\ESTADISTICAS\RESUMEN EJECUTIVO\Informes\2024\"/>
    </mc:Choice>
  </mc:AlternateContent>
  <xr:revisionPtr revIDLastSave="0" documentId="13_ncr:1_{B4DD58A1-55DA-4719-86C6-55545E9947FC}" xr6:coauthVersionLast="47" xr6:coauthVersionMax="47" xr10:uidLastSave="{00000000-0000-0000-0000-000000000000}"/>
  <bookViews>
    <workbookView xWindow="-110" yWindow="-110" windowWidth="19420" windowHeight="10300" tabRatio="901" xr2:uid="{00000000-000D-0000-FFFF-FFFF00000000}"/>
  </bookViews>
  <sheets>
    <sheet name="Contenido" sheetId="3" r:id="rId1"/>
    <sheet name="Resumen" sheetId="2" r:id="rId2"/>
    <sheet name="Ramos" sheetId="10" r:id="rId3"/>
    <sheet name="Ramos (2)" sheetId="35" state="hidden" r:id="rId4"/>
    <sheet name="GRamos" sheetId="53" r:id="rId5"/>
    <sheet name="BALGEN" sheetId="17" r:id="rId6"/>
    <sheet name="RESULGEN" sheetId="21" r:id="rId7"/>
    <sheet name="BALVID" sheetId="20" r:id="rId8"/>
    <sheet name="RESULVID" sheetId="23" r:id="rId9"/>
    <sheet name="BALCAP" sheetId="79" r:id="rId10"/>
    <sheet name="RESULCAP" sheetId="80" r:id="rId11"/>
    <sheet name="DGRAFICOS" sheetId="27" state="hidden" r:id="rId12"/>
    <sheet name="Primas" sheetId="4" r:id="rId13"/>
    <sheet name="GPrigen" sheetId="54" r:id="rId14"/>
    <sheet name="GPrvid" sheetId="55" r:id="rId15"/>
    <sheet name="GCuocap" sheetId="56" r:id="rId16"/>
    <sheet name="Siniestros" sheetId="5" r:id="rId17"/>
    <sheet name="PrimDev" sheetId="85" r:id="rId18"/>
    <sheet name="SinInc" sheetId="86" r:id="rId19"/>
    <sheet name="S.Ctacia" sheetId="15" r:id="rId20"/>
    <sheet name="GSinGen" sheetId="67" r:id="rId21"/>
    <sheet name="GSinVid" sheetId="68" r:id="rId22"/>
    <sheet name="S.CtaciaII" sheetId="84" r:id="rId23"/>
    <sheet name="C.Intermed" sheetId="13" r:id="rId24"/>
    <sheet name="CINgen" sheetId="76" r:id="rId25"/>
    <sheet name="CINvid" sheetId="77" r:id="rId26"/>
    <sheet name="CINcap" sheetId="78" r:id="rId27"/>
    <sheet name="G.Generales" sheetId="12" r:id="rId28"/>
    <sheet name="GASgen" sheetId="71" r:id="rId29"/>
    <sheet name="GASvid" sheetId="72" r:id="rId30"/>
    <sheet name="GAScap" sheetId="74" r:id="rId31"/>
    <sheet name="R.Tecnico" sheetId="6" r:id="rId32"/>
    <sheet name="GRTecGen" sheetId="57" r:id="rId33"/>
    <sheet name="GRTecVid" sheetId="58" r:id="rId34"/>
    <sheet name="GRTecCap" sheetId="59" r:id="rId35"/>
    <sheet name="P.Inversion" sheetId="8" r:id="rId36"/>
    <sheet name="GPIgen" sheetId="69" r:id="rId37"/>
    <sheet name="GPIvid" sheetId="70" r:id="rId38"/>
    <sheet name="GPIcap" sheetId="73" r:id="rId39"/>
    <sheet name="R.Neto" sheetId="7" r:id="rId40"/>
    <sheet name="GRNGen" sheetId="60" r:id="rId41"/>
    <sheet name="GRNVid" sheetId="61" r:id="rId42"/>
    <sheet name="GRNCap" sheetId="62" r:id="rId43"/>
    <sheet name="Activos" sheetId="14" r:id="rId44"/>
    <sheet name="Inversiones" sheetId="110" r:id="rId45"/>
    <sheet name="R.Tecnicas" sheetId="117" r:id="rId46"/>
    <sheet name="Pat.Contable" sheetId="9" r:id="rId47"/>
    <sheet name="Pat.Total" sheetId="115" r:id="rId48"/>
  </sheets>
  <externalReferences>
    <externalReference r:id="rId49"/>
    <externalReference r:id="rId50"/>
    <externalReference r:id="rId51"/>
  </externalReferences>
  <definedNames>
    <definedName name="_Order1" hidden="1">0</definedName>
    <definedName name="_Order2" hidden="1">255</definedName>
    <definedName name="_PL100">[1]BSSOCIAL!$A$48:$AQ$61</definedName>
    <definedName name="ACCP">[2]BASEP!$B$90:$BJ$114</definedName>
    <definedName name="AGR">[1]BDAÑOS!$A$457:$AR$464</definedName>
    <definedName name="AGRICOLA">[2]BASED!$B$352:$BJ$358</definedName>
    <definedName name="AGROPEC">[2]BASED!$B$551:$BL$557</definedName>
    <definedName name="_xlnm.Print_Area" localSheetId="43">Activos!$B$3:$N$48</definedName>
    <definedName name="_xlnm.Print_Area" localSheetId="9">BALCAP!$B$3:$F$39</definedName>
    <definedName name="_xlnm.Print_Area" localSheetId="5">BALGEN!$B$3:$AD$40</definedName>
    <definedName name="_xlnm.Print_Area" localSheetId="7">BALVID!$B$3:$X$41</definedName>
    <definedName name="_xlnm.Print_Area" localSheetId="23">'C.Intermed'!$B$3:$N$48</definedName>
    <definedName name="_xlnm.Print_Area" localSheetId="26">CINcap!$A$3:$M$41</definedName>
    <definedName name="_xlnm.Print_Area" localSheetId="24">CINgen!$B$3:$N$47</definedName>
    <definedName name="_xlnm.Print_Area" localSheetId="25">CINvid!$A$3:$M$43</definedName>
    <definedName name="_xlnm.Print_Area" localSheetId="0">Contenido!$B$2:$G$28</definedName>
    <definedName name="_xlnm.Print_Area" localSheetId="11">DGRAFICOS!$A$3:$AI$38</definedName>
    <definedName name="_xlnm.Print_Area" localSheetId="27">G.Generales!$B$3:$N$49</definedName>
    <definedName name="_xlnm.Print_Area" localSheetId="30">GAScap!$A$3:$M$38</definedName>
    <definedName name="_xlnm.Print_Area" localSheetId="28">GASgen!$B$3:$N$44</definedName>
    <definedName name="_xlnm.Print_Area" localSheetId="29">GASvid!$A$4:$M$41</definedName>
    <definedName name="_xlnm.Print_Area" localSheetId="15">GCuocap!$A$3:$L$47</definedName>
    <definedName name="_xlnm.Print_Area" localSheetId="38">GPIcap!$A$3:$N$47</definedName>
    <definedName name="_xlnm.Print_Area" localSheetId="36">GPIgen!$B$3:$N$47</definedName>
    <definedName name="_xlnm.Print_Area" localSheetId="37">GPIvid!$B$3:$N$47</definedName>
    <definedName name="_xlnm.Print_Area" localSheetId="13">GPrigen!$B$3:$N$45</definedName>
    <definedName name="_xlnm.Print_Area" localSheetId="14">GPrvid!$A$3:$M$43</definedName>
    <definedName name="_xlnm.Print_Area" localSheetId="4">GRamos!$B$2:$U$66</definedName>
    <definedName name="_xlnm.Print_Area" localSheetId="42">GRNCap!$A$3:$N$49</definedName>
    <definedName name="_xlnm.Print_Area" localSheetId="40">GRNGen!$B$3:$N$47</definedName>
    <definedName name="_xlnm.Print_Area" localSheetId="41">GRNVid!$A$3:$M$47</definedName>
    <definedName name="_xlnm.Print_Area" localSheetId="34">GRTecCap!$A$3:$N$42</definedName>
    <definedName name="_xlnm.Print_Area" localSheetId="32">GRTecGen!$A$3:$Q$45</definedName>
    <definedName name="_xlnm.Print_Area" localSheetId="33">GRTecVid!$A$3:$M$48</definedName>
    <definedName name="_xlnm.Print_Area" localSheetId="20">GSinGen!$A$3:$M$40</definedName>
    <definedName name="_xlnm.Print_Area" localSheetId="21">GSinVid!$A$3:$M$44</definedName>
    <definedName name="_xlnm.Print_Area" localSheetId="44">Inversiones!$B$3:$N$47</definedName>
    <definedName name="_xlnm.Print_Area" localSheetId="35">P.Inversion!$B$3:$N$49</definedName>
    <definedName name="_xlnm.Print_Area" localSheetId="46">Pat.Contable!$B$3:$N$49</definedName>
    <definedName name="_xlnm.Print_Area" localSheetId="47">Pat.Total!$B$3:$N$48</definedName>
    <definedName name="_xlnm.Print_Area" localSheetId="12">Primas!$B$3:$N$49</definedName>
    <definedName name="_xlnm.Print_Area" localSheetId="17">PrimDev!$B$3:$K$49</definedName>
    <definedName name="_xlnm.Print_Area" localSheetId="39">'R.Neto'!$B$3:$N$48</definedName>
    <definedName name="_xlnm.Print_Area" localSheetId="45">'R.Tecnicas'!$B$3:$N$47</definedName>
    <definedName name="_xlnm.Print_Area" localSheetId="31">'R.Tecnico'!$B$3:$N$48</definedName>
    <definedName name="_xlnm.Print_Area" localSheetId="2">Ramos!$B$3:$Q$43</definedName>
    <definedName name="_xlnm.Print_Area" localSheetId="3">'Ramos (2)'!$A$2:$C$47</definedName>
    <definedName name="_xlnm.Print_Area" localSheetId="10">RESULCAP!$C$3:$H$23</definedName>
    <definedName name="_xlnm.Print_Area" localSheetId="6">RESULGEN!$B$3:$AD$39</definedName>
    <definedName name="_xlnm.Print_Area" localSheetId="8">RESULVID!$B$3:$X$39</definedName>
    <definedName name="_xlnm.Print_Area" localSheetId="1">Resumen!$B$3:$O$27</definedName>
    <definedName name="_xlnm.Print_Area" localSheetId="19">S.Ctacia!$B$3:$K$48</definedName>
    <definedName name="_xlnm.Print_Area" localSheetId="22">S.CtaciaII!$B$3:$K$47</definedName>
    <definedName name="_xlnm.Print_Area" localSheetId="16">Siniestros!$B$3:$N$49</definedName>
    <definedName name="_xlnm.Print_Area" localSheetId="18">SinInc!$B$3:$K$49</definedName>
    <definedName name="ARP">[2]BASESS!$B$7:$BJ$22</definedName>
    <definedName name="aut">[1]BDAÑOS!$A$7:$AR$29</definedName>
    <definedName name="AUTOS">[2]BASED!$B$6:$BJ$25</definedName>
    <definedName name="AVIA">[1]BDAÑOS!$A$395:$AR$409</definedName>
    <definedName name="AVIACION">[2]BASED!$B$436:$BJ$446</definedName>
    <definedName name="AyS">[1]BPERSONAS!$A$95:$AQ$123</definedName>
    <definedName name="BEPS">[2]BASESS!$B$67:$BJ$75</definedName>
    <definedName name="BGEN">[1]BASEBAL!$A$4:$BE$36</definedName>
    <definedName name="BVID">[1]BASEBAL!$A$39:$BE$62</definedName>
    <definedName name="CAP">#REF!</definedName>
    <definedName name="CONMUTACION">[2]BASEP!$B$170:$BJ$174</definedName>
    <definedName name="CORDEBIL">[2]BASED!$B$105:$BJ$123</definedName>
    <definedName name="CREDCOM">[2]BASED!$B$312:$BJ$317</definedName>
    <definedName name="CREDEXP">[2]BASED!$B$324:$BJ$328</definedName>
    <definedName name="CUMP">[2]BASED!$B$75:$BJ$99</definedName>
    <definedName name="CVG">[2]BASEP!$B$6:$BJ$31</definedName>
    <definedName name="DAÑOS">[2]BASEDAÑOS!$A$6:$BI$29</definedName>
    <definedName name="DAÑOSXCIA">[2]BASED!$B$568:$BL$599</definedName>
    <definedName name="DESEM">[1]BDAÑOS!$A$481:$AR$495</definedName>
    <definedName name="DESEMP">[2]BASED!$B$334:$BJ$346</definedName>
    <definedName name="EAC">[2]BASEP!$B$155:$BJ$163</definedName>
    <definedName name="EDU">[1]BPERSONAS!$A$129:$AQ$141</definedName>
    <definedName name="EDUCATIVO">[2]BASEP!$B$123:$BJ$128</definedName>
    <definedName name="EXEQ">[2]BASEP!$B$135:$BJ$147</definedName>
    <definedName name="GEN">#REF!</definedName>
    <definedName name="GEN3A">[3]BASE3A!$A$3:$CA$34</definedName>
    <definedName name="HOG">[1]BDAÑOS!$A$501:$AR$511</definedName>
    <definedName name="HOGAR">[2]BASED!$B$299:$BJ$306</definedName>
    <definedName name="IGEN">[1]BASEINV!$A$4:$BM$33</definedName>
    <definedName name="inc">[1]BDAÑOS!$A$35:$AR$60</definedName>
    <definedName name="INCENDIO">[2]BASED!$B$50:$BJ$69</definedName>
    <definedName name="INDUSTRIASINSOAT">[2]BASED!$B$660:$BI$706</definedName>
    <definedName name="ing">[1]BDAÑOS!$A$100:$AR$124</definedName>
    <definedName name="IVID">[1]BASEINV!$A$39:$BM$62</definedName>
    <definedName name="LUCRO">[2]BASED!$B$31:$BJ$44</definedName>
    <definedName name="MANEJO">[2]BASED!$B$275:$BJ$295</definedName>
    <definedName name="MINAS">[2]BASED!$B$130:$BJ$139</definedName>
    <definedName name="MONTAJE">[2]BASED!$B$145:$BJ$163</definedName>
    <definedName name="MyC">[1]BDAÑOS!$A$223:$AR$247</definedName>
    <definedName name="NAV">[2]BASED!$B$392:$BJ$403</definedName>
    <definedName name="NAVYC">[1]BDAÑOS!$A$416:$AR$430</definedName>
    <definedName name="NUEVOSOAT">[2]BASED!$B$453:$BM$466</definedName>
    <definedName name="OP">[1]BPERSONAS!$A$168:$AQ$186</definedName>
    <definedName name="PCONMUT">[1]BPERSONAS!$A$266:$AQ$274</definedName>
    <definedName name="PDEV">PrimDev!$B$7:$K$47</definedName>
    <definedName name="PERSONAS">[2]BASEPERSONAS!$A$6:$BI$16</definedName>
    <definedName name="PERSONASXCIA">[2]BASED!$B$603:$BL$633</definedName>
    <definedName name="PLEY">[2]BASESS!$B$48:$BJ$59</definedName>
    <definedName name="PREVISIONAL">[2]BASESS!$B$31:$BJ$42</definedName>
    <definedName name="PRIM">Primas!$B$9:$G$45</definedName>
    <definedName name="PVOL">[1]BPERSONAS!$A$250:$AQ$259</definedName>
    <definedName name="PVOLUNT">[2]BASEP!$B$184:$BJ$190</definedName>
    <definedName name="rciv">[1]BDAÑOS!$A$130:$AR$157</definedName>
    <definedName name="RESP">[2]BASED!$B$196:$BJ$219</definedName>
    <definedName name="RPROF">[1]BSSOCIAL!$A$3:$AQ$21</definedName>
    <definedName name="rtec">'R.Tecnico'!$B$9:$G$45</definedName>
    <definedName name="RV">[2]BASEP!$B$177:$BL$178</definedName>
    <definedName name="RVOL">[1]BPERSONAS!$A$282:$AQ$286</definedName>
    <definedName name="SAL">[1]BPERSONAS!$A$39:$AQ$61</definedName>
    <definedName name="SALUD">[2]BASEP!$B$39:$BJ$57</definedName>
    <definedName name="sc">[1]BDAÑOS!$A$253:$AR$265</definedName>
    <definedName name="SEMO">[1]BDAÑOS!$A$470:$AR$475</definedName>
    <definedName name="SEMOVI">[2]BASED!$B$364:$BJ$366</definedName>
    <definedName name="SIAINC">PrimDev!$B$7:$K$47</definedName>
    <definedName name="SININC">SinInc!$B$7:$K$47</definedName>
    <definedName name="SINPAG">Siniestros!$B$9:$M$45</definedName>
    <definedName name="SOAT">[1]BDAÑOS!$A$342:$AW$359</definedName>
    <definedName name="SOCIAL">[2]BASESSOCIAL!$A$6:$BI$10</definedName>
    <definedName name="SOCIALXCIA">[2]BASED!$B$637:$BI$655</definedName>
    <definedName name="SPREV">[1]BSSOCIAL!$A$27:$AQ$42</definedName>
    <definedName name="Sust">[1]BDAÑOS!$A$367:$AR$389</definedName>
    <definedName name="SUSTRA">[2]BASED!$B$410:$BJ$430</definedName>
    <definedName name="TD">[1]BDAÑOS!$A$303:$AR$335</definedName>
    <definedName name="TERR">[2]BASED!$B$226:$BJ$244</definedName>
    <definedName name="_xlnm.Print_Titles" localSheetId="9">BALCAP!$B:$B</definedName>
    <definedName name="_xlnm.Print_Titles" localSheetId="5">BALGEN!$B:$B</definedName>
    <definedName name="_xlnm.Print_Titles" localSheetId="7">BALVID!$B:$B</definedName>
    <definedName name="_xlnm.Print_Titles" localSheetId="10">RESULCAP!$C:$C</definedName>
    <definedName name="_xlnm.Print_Titles" localSheetId="6">RESULGEN!$B:$B</definedName>
    <definedName name="_xlnm.Print_Titles" localSheetId="8">RESULVID!$B:$B</definedName>
    <definedName name="TORIESGO">[2]BASED!$B$170:$BJ$192</definedName>
    <definedName name="TOTAL">#REF!</definedName>
    <definedName name="TOTDAÑOS">[2]BASED!$B$510:$BI$539</definedName>
    <definedName name="TOTINDUSTRIA">[2]BASED!$B$762:$BL$797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#REF!</definedName>
    <definedName name="VIDR">[1]BDAÑOS!$A$436:$AR$451</definedName>
    <definedName name="VIDRIOS">[2]BASED!$B$373:$BJ$385</definedName>
    <definedName name="VINDIVIDUAL">[2]BASEP!$B$63:$BJ$80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38" i="21" l="1"/>
  <c r="AD37" i="21"/>
  <c r="AD36" i="21"/>
  <c r="AD35" i="21"/>
  <c r="AD34" i="21"/>
  <c r="AD33" i="21"/>
  <c r="AD32" i="21"/>
  <c r="AD31" i="21"/>
  <c r="AD30" i="21"/>
  <c r="AD29" i="21"/>
  <c r="AD28" i="21"/>
  <c r="AD27" i="21"/>
  <c r="AD26" i="21"/>
  <c r="AD25" i="21"/>
  <c r="AD24" i="21"/>
  <c r="AD23" i="21"/>
  <c r="AD22" i="21"/>
  <c r="AD21" i="21"/>
  <c r="AD20" i="21"/>
  <c r="AD19" i="21"/>
  <c r="AD18" i="21"/>
  <c r="AD17" i="21"/>
  <c r="AD16" i="21"/>
  <c r="AD15" i="21"/>
  <c r="AD14" i="21"/>
  <c r="AD13" i="21"/>
  <c r="AD12" i="21"/>
  <c r="AD11" i="21"/>
  <c r="AD10" i="21"/>
  <c r="AD9" i="21"/>
  <c r="AD8" i="21"/>
  <c r="AD50" i="17"/>
  <c r="AD49" i="17"/>
  <c r="AD48" i="17"/>
  <c r="AD47" i="17"/>
  <c r="AD46" i="17"/>
  <c r="AD45" i="17"/>
  <c r="AD44" i="17"/>
  <c r="AD43" i="17"/>
  <c r="AD42" i="17"/>
  <c r="AD41" i="17"/>
  <c r="AD40" i="17"/>
  <c r="AD39" i="17"/>
  <c r="AD38" i="17"/>
  <c r="AD37" i="17"/>
  <c r="AD36" i="17"/>
  <c r="AD35" i="17"/>
  <c r="AD34" i="17"/>
  <c r="AD33" i="17"/>
  <c r="AD32" i="17"/>
  <c r="AD31" i="17"/>
  <c r="AD30" i="17"/>
  <c r="AD29" i="17"/>
  <c r="AD28" i="17"/>
  <c r="AD27" i="17"/>
  <c r="AD26" i="17"/>
  <c r="AD25" i="17"/>
  <c r="AD24" i="17"/>
  <c r="AD23" i="17"/>
  <c r="AD22" i="17"/>
  <c r="AD21" i="17"/>
  <c r="AD20" i="17"/>
  <c r="AD19" i="17"/>
  <c r="AD18" i="17"/>
  <c r="AD17" i="17"/>
  <c r="AD16" i="17"/>
  <c r="AD15" i="17"/>
  <c r="AD14" i="17"/>
  <c r="AD13" i="17"/>
  <c r="AD12" i="17"/>
  <c r="AD11" i="17"/>
  <c r="AD10" i="17"/>
  <c r="AD9" i="17"/>
  <c r="C12" i="62" l="1"/>
  <c r="D14" i="62"/>
  <c r="C12" i="61"/>
  <c r="D14" i="61"/>
  <c r="C12" i="60"/>
  <c r="D14" i="60"/>
  <c r="D12" i="73"/>
  <c r="E14" i="73"/>
  <c r="D12" i="70"/>
  <c r="E14" i="70"/>
  <c r="C12" i="69"/>
  <c r="D14" i="69"/>
  <c r="C12" i="59"/>
  <c r="D14" i="59"/>
  <c r="C12" i="58"/>
  <c r="D14" i="58"/>
  <c r="C12" i="57"/>
  <c r="D14" i="57"/>
  <c r="C12" i="74"/>
  <c r="D14" i="74"/>
  <c r="C12" i="72"/>
  <c r="D14" i="72"/>
  <c r="C12" i="71"/>
  <c r="D14" i="71"/>
  <c r="C12" i="78"/>
  <c r="D14" i="78"/>
  <c r="C12" i="77"/>
  <c r="D14" i="77"/>
  <c r="C12" i="76"/>
  <c r="D14" i="76"/>
  <c r="C12" i="56"/>
  <c r="D14" i="56"/>
  <c r="C12" i="55"/>
  <c r="D14" i="55"/>
  <c r="D12" i="54"/>
  <c r="E14" i="54"/>
  <c r="D12" i="53"/>
  <c r="E14" i="53"/>
</calcChain>
</file>

<file path=xl/sharedStrings.xml><?xml version="1.0" encoding="utf-8"?>
<sst xmlns="http://schemas.openxmlformats.org/spreadsheetml/2006/main" count="2052" uniqueCount="284">
  <si>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</si>
  <si>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</si>
  <si>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</si>
  <si>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</si>
  <si>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</si>
  <si>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</si>
  <si>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</si>
  <si>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</si>
  <si>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UTILIDAD NETA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</si>
  <si>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</si>
  <si>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</si>
  <si>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</si>
  <si>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</si>
  <si>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</si>
  <si>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</si>
  <si>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</si>
  <si>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</si>
  <si>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</si>
  <si>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</si>
  <si>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</si>
  <si>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</si>
  <si>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</si>
  <si>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</si>
  <si>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</si>
  <si>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</si>
  <si>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</si>
  <si>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</si>
  <si>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</si>
  <si>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</si>
  <si>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</si>
  <si>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</si>
  <si>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</si>
  <si>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</si>
  <si>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</si>
  <si>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</si>
  <si>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LIBERTY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</si>
  <si>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</si>
  <si>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</si>
  <si>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</si>
  <si>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</si>
  <si>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</si>
  <si>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</si>
  <si>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</si>
  <si>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</si>
  <si>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</si>
  <si>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</si>
  <si>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</si>
  <si>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</si>
  <si>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</si>
  <si>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</si>
  <si>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</si>
  <si>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</si>
  <si>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</si>
  <si>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</si>
  <si>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</si>
  <si>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</si>
  <si>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</si>
  <si>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</si>
  <si>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</si>
  <si>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</si>
  <si>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</si>
  <si>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</si>
  <si>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</si>
  <si>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</si>
  <si>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</si>
  <si>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GASTOS GENERALES</t>
  </si>
  <si>
    <t>PRIMAS DEVENGADAS</t>
  </si>
  <si>
    <t>SINIESTROS INCURRIDOS</t>
  </si>
  <si>
    <t>COSTOS DE INTERMEDIACION</t>
  </si>
  <si>
    <t>A   C   T   I   V   O   S</t>
  </si>
  <si>
    <t>SINIESTRALIDAD CUENTA COMPAÑÍA</t>
  </si>
  <si>
    <t>SINIESTRALIDAD CTA CIA</t>
  </si>
  <si>
    <t>ACTIVOS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</si>
  <si>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</si>
  <si>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</si>
  <si>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</si>
  <si>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</si>
  <si>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</si>
  <si>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</si>
  <si>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</si>
  <si>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</si>
  <si>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</si>
  <si>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</si>
  <si>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</si>
  <si>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</si>
  <si>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</si>
  <si>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</si>
  <si>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</si>
  <si>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</si>
  <si>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</si>
  <si>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</si>
  <si>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</si>
  <si>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</si>
  <si>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</si>
  <si>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</si>
  <si>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</si>
  <si>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</si>
  <si>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</si>
  <si>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</si>
  <si>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</si>
  <si>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</si>
  <si>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</si>
  <si>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</si>
  <si>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</si>
  <si>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</si>
  <si>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</si>
  <si>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</si>
  <si>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</si>
  <si>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</si>
  <si>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</si>
  <si>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</si>
  <si>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</si>
  <si>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</si>
  <si>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</si>
  <si>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</si>
  <si>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</si>
  <si>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</si>
  <si>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</si>
  <si>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</si>
  <si>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</si>
  <si>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</si>
  <si>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</si>
  <si>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</si>
  <si>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</si>
  <si>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</si>
  <si>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</si>
  <si>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</si>
  <si>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</si>
  <si>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</si>
  <si>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</si>
  <si>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</si>
  <si>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</si>
  <si>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</si>
  <si>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</si>
  <si>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</si>
  <si>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</si>
  <si>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</si>
  <si>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</si>
  <si>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</si>
  <si>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</si>
  <si>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</si>
  <si>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</si>
  <si>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</si>
  <si>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I N V E R S I O N E S</t>
  </si>
  <si>
    <t>SINIESTROS INCURRIDOS =</t>
  </si>
  <si>
    <t>Siniestros pagados - Reembolso de siniestros + Incremento reserva de siniestros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</si>
  <si>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</si>
  <si>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</si>
  <si>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</si>
  <si>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</si>
  <si>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</si>
  <si>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</si>
  <si>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</si>
  <si>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</si>
  <si>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</si>
  <si>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RSA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</si>
  <si>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</si>
  <si>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</si>
  <si>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</si>
  <si>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</si>
  <si>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</si>
  <si>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</si>
  <si>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</si>
  <si>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ARL SURA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</si>
  <si>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</si>
  <si>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</si>
  <si>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</si>
  <si>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</si>
  <si>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</si>
  <si>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</si>
  <si>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</si>
  <si>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</si>
  <si>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</si>
  <si>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</si>
  <si>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</si>
  <si>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</si>
  <si>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</si>
  <si>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</si>
  <si>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</si>
  <si>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</si>
  <si>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</si>
  <si>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</si>
  <si>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</si>
  <si>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</si>
  <si>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</si>
  <si>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</si>
  <si>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</si>
  <si>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</si>
  <si>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</si>
  <si>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</si>
  <si>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</si>
  <si>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</si>
  <si>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</si>
  <si>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</si>
  <si>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</si>
  <si>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</si>
  <si>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</si>
  <si>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</si>
  <si>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</si>
  <si>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</si>
  <si>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</si>
  <si>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</si>
  <si>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</si>
  <si>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</si>
  <si>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</si>
  <si>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siniestros pagados</t>
  </si>
  <si>
    <t>ZURICH</t>
  </si>
  <si>
    <t>SBS SEGUROS</t>
  </si>
  <si>
    <t>BMI COLOMBIA</t>
  </si>
  <si>
    <t>HDI SEGUROS</t>
  </si>
  <si>
    <t>JMALUCELLI</t>
  </si>
  <si>
    <t xml:space="preserve">VIDA </t>
  </si>
  <si>
    <t>SKANDIA</t>
  </si>
  <si>
    <t>COLMENA ARL</t>
  </si>
  <si>
    <t>COLSANITAS</t>
  </si>
  <si>
    <t>ASULADO</t>
  </si>
  <si>
    <t>COLMENA</t>
  </si>
  <si>
    <t>octubre-2024</t>
  </si>
  <si>
    <t>Comparativo octubre-2023 vs octubre-2024</t>
  </si>
  <si>
    <t>N.A.</t>
  </si>
  <si>
    <t>Fasecolda, Estadísticas de la Industria Aseguradora y de Capitalización.  Cifras preliminares, Enero - octubre-2024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</si>
  <si>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</si>
  <si>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</si>
  <si>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</si>
  <si>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</si>
  <si>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</si>
  <si>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</si>
  <si>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</si>
  <si>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</si>
  <si>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</si>
  <si>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</si>
  <si>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</si>
  <si>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</si>
  <si>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</si>
  <si>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</si>
  <si>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</si>
  <si>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</si>
  <si>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</si>
  <si>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</si>
  <si>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</si>
  <si>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</si>
  <si>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</si>
  <si>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FUENTE: Fasecolda, Estadísticas de la Industria Aseguradora y de Capitalización.  Cifras preliminares, Enero - octubre-2024</t>
  </si>
  <si>
    <t>AL 31-oct-2024</t>
  </si>
  <si>
    <t>BBVA SEGUROS</t>
  </si>
  <si>
    <t>COLMENA GENERALES</t>
  </si>
  <si>
    <t>EVEREST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</si>
  <si>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</si>
  <si>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</si>
  <si>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</si>
  <si>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</si>
  <si>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</si>
  <si>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</si>
  <si>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</si>
  <si>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</si>
  <si>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</si>
  <si>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</si>
  <si>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</si>
  <si>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</si>
  <si>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</si>
  <si>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</si>
  <si>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</si>
  <si>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</si>
  <si>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</si>
  <si>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</si>
  <si>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</si>
  <si>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</si>
  <si>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</si>
  <si>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</si>
  <si>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</si>
  <si>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</si>
  <si>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FUENTE: Fasecolda, Estadísticas de la Industria Aseguradora y de Capitalización.  Cifras preliminares,  - AL 31-oct-2024</t>
  </si>
  <si>
    <t>Del 01-enero-2024 al 31-octubre-2024</t>
  </si>
  <si>
    <t>JMALUCELLI TRAVELERS</t>
  </si>
  <si>
    <t>FUENTE: Fasecolda, Estadísticas de la Industria Aseguradora y de Capitalización.  Cifras preliminares,  - Del 01-enero-2024 al 31-octubre-2024</t>
  </si>
  <si>
    <t>A 31-octubre-2024</t>
  </si>
  <si>
    <t>COLMENA VIDA</t>
  </si>
  <si>
    <t>FUENTE: Fasecolda, Estadísticas de la Industria Aseguradora y de Capitalización.  Cifras preliminares,  - A 31-octubre-2024</t>
  </si>
  <si>
    <t>BOLIVAR CAPIT.</t>
  </si>
  <si>
    <t>COLMENA CAPIT.</t>
  </si>
  <si>
    <t>MOVIMIENTO RESERVA</t>
  </si>
  <si>
    <t>GASTOS DE PERSONAL</t>
  </si>
  <si>
    <t xml:space="preserve">         N.C.</t>
  </si>
  <si>
    <t>COMPARATIVO OCTUBRE-2023 VS OCTUBRE-2024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</si>
</sst>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7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6" formatCode="0.00000"/>
    <numFmt numFmtId="177" formatCode="#,##0.0;\-#,##0.0"/>
    <numFmt numFmtId="178" formatCode="0.0000"/>
    <numFmt numFmtId="179" formatCode="0.000"/>
    <numFmt numFmtId="180" formatCode="_ [$€-2]\ * #,##0.00_ ;_ [$€-2]\ * \-#,##0.00_ ;_ [$€-2]\ * &quot;-&quot;??_ "/>
    <numFmt numFmtId="181" formatCode="_(* #,##0.0_);_(* \(#,##0.0\);_(* &quot;-&quot;??_);_(@_)"/>
    <numFmt numFmtId="182" formatCode="_(* #,##0_);_(* \(#,##0\);_(* &quot;-&quot;??_);_(@_)"/>
    <numFmt numFmtId="183" formatCode="_(* #,##0.000_);_(* \(#,##0.000\);_(* &quot;-&quot;??_);_(@_)"/>
    <numFmt numFmtId="184" formatCode="_(* #,##0.0000_);_(* \(#,##0.0000\);_(* &quot;-&quot;??_);_(@_)"/>
    <numFmt numFmtId="185" formatCode="0%;\(0%\)"/>
    <numFmt numFmtId="186" formatCode="_(* #,##0,_);_(* \(#,##0,\);_(* &quot;-&quot;_);_(@_)"/>
    <numFmt numFmtId="187" formatCode="0.000%"/>
    <numFmt numFmtId="188" formatCode="#,##0.00000_ ;\-#,##0.00000\ "/>
    <numFmt numFmtId="189" formatCode="#,##0.0_ ;\-#,##0.0\ "/>
  </numFmts>
  <fonts count="71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</borders>
  <cellStyleXfs count="170">
    <xf numFmtId="0" fontId="0" fillId="0" borderId="0"/>
    <xf numFmtId="0" fontId="8" fillId="0" borderId="0" applyFill="0" applyBorder="0" applyAlignment="0"/>
    <xf numFmtId="178" fontId="8" fillId="0" borderId="0" applyFill="0" applyBorder="0" applyAlignment="0"/>
    <xf numFmtId="179" fontId="8" fillId="0" borderId="0" applyFill="0" applyBorder="0" applyAlignment="0"/>
    <xf numFmtId="167" fontId="8" fillId="0" borderId="0" applyFill="0" applyBorder="0" applyAlignment="0"/>
    <xf numFmtId="183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4" fontId="35" fillId="0" borderId="0" applyFill="0" applyBorder="0" applyAlignment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0" fontId="8" fillId="0" borderId="0"/>
    <xf numFmtId="180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86" fontId="8" fillId="0" borderId="0"/>
    <xf numFmtId="0" fontId="36" fillId="0" borderId="0"/>
    <xf numFmtId="183" fontId="8" fillId="0" borderId="0" applyFont="0" applyFill="0" applyBorder="0" applyAlignment="0" applyProtection="0"/>
    <xf numFmtId="185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49" fontId="35" fillId="0" borderId="0" applyFill="0" applyBorder="0" applyAlignment="0"/>
    <xf numFmtId="181" fontId="8" fillId="0" borderId="0" applyFill="0" applyBorder="0" applyAlignment="0"/>
    <xf numFmtId="182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4" applyNumberFormat="0" applyFill="0" applyAlignment="0" applyProtection="0"/>
    <xf numFmtId="0" fontId="49" fillId="0" borderId="65" applyNumberFormat="0" applyFill="0" applyAlignment="0" applyProtection="0"/>
    <xf numFmtId="0" fontId="50" fillId="0" borderId="66" applyNumberFormat="0" applyFill="0" applyAlignment="0" applyProtection="0"/>
    <xf numFmtId="0" fontId="50" fillId="0" borderId="0" applyNumberFormat="0" applyFill="0" applyBorder="0" applyAlignment="0" applyProtection="0"/>
    <xf numFmtId="0" fontId="51" fillId="10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67" applyNumberFormat="0" applyAlignment="0" applyProtection="0"/>
    <xf numFmtId="0" fontId="55" fillId="14" borderId="68" applyNumberFormat="0" applyAlignment="0" applyProtection="0"/>
    <xf numFmtId="0" fontId="56" fillId="14" borderId="67" applyNumberFormat="0" applyAlignment="0" applyProtection="0"/>
    <xf numFmtId="0" fontId="57" fillId="0" borderId="69" applyNumberFormat="0" applyFill="0" applyAlignment="0" applyProtection="0"/>
    <xf numFmtId="0" fontId="58" fillId="15" borderId="70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72" applyNumberFormat="0" applyFill="0" applyAlignment="0" applyProtection="0"/>
    <xf numFmtId="0" fontId="6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16" borderId="71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</cellStyleXfs>
  <cellXfs count="416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vertical="center"/>
    </xf>
    <xf numFmtId="168" fontId="11" fillId="0" borderId="9" xfId="0" applyNumberFormat="1" applyFont="1" applyBorder="1" applyAlignment="1">
      <alignment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175" fontId="0" fillId="0" borderId="0" xfId="33" applyNumberFormat="1" applyFont="1" applyAlignment="1">
      <alignment vertic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67" fontId="0" fillId="0" borderId="0" xfId="42" applyNumberFormat="1" applyFont="1" applyAlignment="1">
      <alignment vertical="center"/>
    </xf>
    <xf numFmtId="3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39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7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0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0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1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2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3" xfId="42" applyNumberFormat="1" applyFont="1" applyBorder="1" applyAlignment="1">
      <alignment vertical="center"/>
    </xf>
    <xf numFmtId="167" fontId="29" fillId="0" borderId="43" xfId="42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0" fontId="34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7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7" xfId="42" applyNumberFormat="1" applyFont="1" applyBorder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42" xfId="42" applyNumberFormat="1" applyFont="1" applyBorder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4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3" fillId="0" borderId="32" xfId="0" applyFont="1" applyBorder="1" applyAlignment="1">
      <alignment vertical="center"/>
    </xf>
    <xf numFmtId="3" fontId="33" fillId="0" borderId="0" xfId="0" applyNumberFormat="1" applyFont="1" applyAlignment="1">
      <alignment vertical="center"/>
    </xf>
    <xf numFmtId="3" fontId="33" fillId="0" borderId="32" xfId="0" applyNumberFormat="1" applyFont="1" applyBorder="1" applyAlignment="1">
      <alignment vertical="center"/>
    </xf>
    <xf numFmtId="177" fontId="10" fillId="0" borderId="0" xfId="0" applyNumberFormat="1" applyFont="1" applyAlignment="1">
      <alignment vertical="center"/>
    </xf>
    <xf numFmtId="9" fontId="0" fillId="0" borderId="0" xfId="42" applyFont="1" applyBorder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1" xfId="42" applyFont="1" applyBorder="1" applyAlignment="1">
      <alignment vertical="center"/>
    </xf>
    <xf numFmtId="9" fontId="29" fillId="0" borderId="42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3" xfId="42" applyFont="1" applyBorder="1" applyAlignment="1">
      <alignment vertical="center"/>
    </xf>
    <xf numFmtId="9" fontId="29" fillId="0" borderId="43" xfId="42" applyFont="1" applyBorder="1" applyAlignment="1">
      <alignment vertical="center"/>
    </xf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0" fontId="0" fillId="0" borderId="45" xfId="0" applyBorder="1" applyAlignment="1">
      <alignment vertical="center"/>
    </xf>
    <xf numFmtId="167" fontId="8" fillId="0" borderId="46" xfId="42" applyNumberFormat="1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87" fontId="0" fillId="0" borderId="0" xfId="42" applyNumberFormat="1" applyFont="1" applyAlignment="1">
      <alignment vertical="center"/>
    </xf>
    <xf numFmtId="187" fontId="0" fillId="0" borderId="0" xfId="42" applyNumberFormat="1" applyFont="1"/>
    <xf numFmtId="187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37" fontId="21" fillId="0" borderId="44" xfId="33" applyNumberFormat="1" applyFont="1" applyBorder="1" applyAlignment="1">
      <alignment vertical="center"/>
    </xf>
    <xf numFmtId="167" fontId="8" fillId="0" borderId="45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2" fillId="0" borderId="0" xfId="0" applyFont="1" applyAlignment="1">
      <alignment vertical="center"/>
    </xf>
    <xf numFmtId="0" fontId="37" fillId="7" borderId="9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171" fontId="0" fillId="0" borderId="0" xfId="33" applyNumberFormat="1" applyFont="1" applyAlignment="1">
      <alignment vertical="center"/>
    </xf>
    <xf numFmtId="37" fontId="0" fillId="8" borderId="0" xfId="0" applyNumberFormat="1" applyFill="1" applyAlignment="1">
      <alignment vertical="center"/>
    </xf>
    <xf numFmtId="3" fontId="10" fillId="8" borderId="12" xfId="0" applyNumberFormat="1" applyFont="1" applyFill="1" applyBorder="1" applyAlignment="1">
      <alignment vertical="center"/>
    </xf>
    <xf numFmtId="3" fontId="10" fillId="8" borderId="0" xfId="0" applyNumberFormat="1" applyFont="1" applyFill="1" applyAlignment="1">
      <alignment vertical="center"/>
    </xf>
    <xf numFmtId="3" fontId="10" fillId="8" borderId="6" xfId="0" applyNumberFormat="1" applyFont="1" applyFill="1" applyBorder="1" applyAlignment="1">
      <alignment vertical="center"/>
    </xf>
    <xf numFmtId="3" fontId="11" fillId="8" borderId="9" xfId="0" applyNumberFormat="1" applyFont="1" applyFill="1" applyBorder="1" applyAlignment="1">
      <alignment vertical="center"/>
    </xf>
    <xf numFmtId="39" fontId="0" fillId="8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8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61" xfId="33" applyNumberFormat="1" applyFont="1" applyBorder="1" applyAlignment="1">
      <alignment vertical="center"/>
    </xf>
    <xf numFmtId="37" fontId="20" fillId="0" borderId="62" xfId="33" applyNumberFormat="1" applyFont="1" applyBorder="1" applyAlignment="1">
      <alignment vertical="center"/>
    </xf>
    <xf numFmtId="37" fontId="20" fillId="5" borderId="63" xfId="33" applyNumberFormat="1" applyFont="1" applyFill="1" applyBorder="1" applyAlignment="1">
      <alignment vertical="center"/>
    </xf>
    <xf numFmtId="3" fontId="11" fillId="8" borderId="8" xfId="0" applyNumberFormat="1" applyFont="1" applyFill="1" applyBorder="1" applyAlignment="1">
      <alignment vertical="center"/>
    </xf>
    <xf numFmtId="9" fontId="29" fillId="8" borderId="32" xfId="42" applyFont="1" applyFill="1" applyBorder="1" applyAlignment="1">
      <alignment vertical="center"/>
    </xf>
    <xf numFmtId="37" fontId="0" fillId="8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2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167" fontId="18" fillId="0" borderId="43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4" fontId="10" fillId="0" borderId="4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88" fontId="0" fillId="0" borderId="0" xfId="0" applyNumberFormat="1" applyAlignment="1">
      <alignment vertical="center"/>
    </xf>
    <xf numFmtId="189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8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65" fillId="6" borderId="0" xfId="26" applyFont="1" applyFill="1" applyBorder="1" applyAlignment="1" applyProtection="1">
      <alignment vertical="center" wrapText="1"/>
    </xf>
    <xf numFmtId="0" fontId="65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3" fillId="0" borderId="44" xfId="0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73" xfId="33" applyNumberFormat="1" applyFont="1" applyBorder="1" applyAlignment="1">
      <alignment vertical="center"/>
    </xf>
    <xf numFmtId="37" fontId="8" fillId="0" borderId="74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7" fontId="8" fillId="0" borderId="32" xfId="42" applyNumberFormat="1" applyFont="1" applyBorder="1" applyAlignment="1">
      <alignment horizontal="right" vertical="center"/>
    </xf>
    <xf numFmtId="17" fontId="38" fillId="41" borderId="5" xfId="0" applyNumberFormat="1" applyFont="1" applyFill="1" applyBorder="1" applyAlignment="1">
      <alignment horizontal="center" vertical="center" wrapText="1"/>
    </xf>
    <xf numFmtId="17" fontId="38" fillId="41" borderId="6" xfId="0" applyNumberFormat="1" applyFont="1" applyFill="1" applyBorder="1" applyAlignment="1">
      <alignment horizontal="center" vertical="center" wrapText="1"/>
    </xf>
    <xf numFmtId="17" fontId="37" fillId="41" borderId="6" xfId="0" applyNumberFormat="1" applyFont="1" applyFill="1" applyBorder="1" applyAlignment="1">
      <alignment horizontal="center" vertical="center" wrapText="1"/>
    </xf>
    <xf numFmtId="17" fontId="37" fillId="41" borderId="7" xfId="0" applyNumberFormat="1" applyFont="1" applyFill="1" applyBorder="1" applyAlignment="1">
      <alignment horizontal="center" vertical="center" wrapText="1"/>
    </xf>
    <xf numFmtId="17" fontId="38" fillId="41" borderId="7" xfId="0" applyNumberFormat="1" applyFont="1" applyFill="1" applyBorder="1" applyAlignment="1">
      <alignment horizontal="center" vertical="center" wrapText="1"/>
    </xf>
    <xf numFmtId="17" fontId="44" fillId="41" borderId="5" xfId="0" applyNumberFormat="1" applyFont="1" applyFill="1" applyBorder="1" applyAlignment="1">
      <alignment horizontal="center" vertical="center" wrapText="1"/>
    </xf>
    <xf numFmtId="17" fontId="44" fillId="41" borderId="6" xfId="0" applyNumberFormat="1" applyFont="1" applyFill="1" applyBorder="1" applyAlignment="1">
      <alignment horizontal="center" vertical="center" wrapText="1"/>
    </xf>
    <xf numFmtId="17" fontId="44" fillId="41" borderId="7" xfId="0" applyNumberFormat="1" applyFont="1" applyFill="1" applyBorder="1" applyAlignment="1">
      <alignment horizontal="center" vertical="center" wrapText="1"/>
    </xf>
    <xf numFmtId="0" fontId="39" fillId="41" borderId="8" xfId="0" applyFont="1" applyFill="1" applyBorder="1" applyAlignment="1">
      <alignment horizontal="center" vertical="center" wrapText="1"/>
    </xf>
    <xf numFmtId="0" fontId="39" fillId="41" borderId="9" xfId="0" applyFont="1" applyFill="1" applyBorder="1" applyAlignment="1">
      <alignment horizontal="center" vertical="center" wrapText="1"/>
    </xf>
    <xf numFmtId="0" fontId="39" fillId="41" borderId="10" xfId="0" applyFont="1" applyFill="1" applyBorder="1" applyAlignment="1">
      <alignment horizontal="center" vertical="center" wrapText="1"/>
    </xf>
    <xf numFmtId="37" fontId="8" fillId="0" borderId="75" xfId="33" applyNumberFormat="1" applyFont="1" applyBorder="1" applyAlignment="1">
      <alignment vertical="center"/>
    </xf>
    <xf numFmtId="0" fontId="37" fillId="41" borderId="8" xfId="0" applyFont="1" applyFill="1" applyBorder="1" applyAlignment="1">
      <alignment horizontal="center" vertical="center" wrapText="1"/>
    </xf>
    <xf numFmtId="0" fontId="37" fillId="41" borderId="9" xfId="0" applyFont="1" applyFill="1" applyBorder="1" applyAlignment="1">
      <alignment horizontal="center" vertical="center" wrapText="1"/>
    </xf>
    <xf numFmtId="3" fontId="33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38" fillId="41" borderId="38" xfId="33" applyNumberFormat="1" applyFont="1" applyFill="1" applyBorder="1" applyAlignment="1">
      <alignment horizontal="right" vertical="center"/>
    </xf>
    <xf numFmtId="17" fontId="38" fillId="41" borderId="6" xfId="33" applyNumberFormat="1" applyFont="1" applyFill="1" applyBorder="1" applyAlignment="1">
      <alignment horizontal="right" vertical="center"/>
    </xf>
    <xf numFmtId="9" fontId="45" fillId="41" borderId="42" xfId="0" applyNumberFormat="1" applyFont="1" applyFill="1" applyBorder="1" applyAlignment="1">
      <alignment horizontal="center" vertical="center" wrapText="1"/>
    </xf>
    <xf numFmtId="0" fontId="45" fillId="41" borderId="42" xfId="0" applyFont="1" applyFill="1" applyBorder="1" applyAlignment="1">
      <alignment horizontal="center" vertical="center" wrapText="1"/>
    </xf>
    <xf numFmtId="0" fontId="45" fillId="41" borderId="7" xfId="0" applyFont="1" applyFill="1" applyBorder="1" applyAlignment="1">
      <alignment horizontal="center" vertical="center" wrapText="1"/>
    </xf>
    <xf numFmtId="17" fontId="44" fillId="41" borderId="38" xfId="0" applyNumberFormat="1" applyFont="1" applyFill="1" applyBorder="1" applyAlignment="1">
      <alignment horizontal="center" vertical="center" wrapText="1"/>
    </xf>
    <xf numFmtId="0" fontId="44" fillId="41" borderId="42" xfId="0" applyFont="1" applyFill="1" applyBorder="1" applyAlignment="1">
      <alignment horizontal="center" vertical="center"/>
    </xf>
    <xf numFmtId="0" fontId="44" fillId="41" borderId="6" xfId="0" applyFont="1" applyFill="1" applyBorder="1" applyAlignment="1">
      <alignment horizontal="center" vertical="center"/>
    </xf>
    <xf numFmtId="0" fontId="44" fillId="41" borderId="7" xfId="0" applyFont="1" applyFill="1" applyBorder="1" applyAlignment="1">
      <alignment horizontal="center" vertical="center"/>
    </xf>
    <xf numFmtId="0" fontId="68" fillId="0" borderId="57" xfId="26" applyFont="1" applyFill="1" applyBorder="1" applyAlignment="1" applyProtection="1">
      <alignment horizontal="center" vertical="center"/>
    </xf>
    <xf numFmtId="0" fontId="68" fillId="0" borderId="59" xfId="26" applyFont="1" applyFill="1" applyBorder="1" applyAlignment="1" applyProtection="1">
      <alignment horizontal="center" vertical="center"/>
    </xf>
    <xf numFmtId="0" fontId="68" fillId="0" borderId="55" xfId="26" applyFont="1" applyFill="1" applyBorder="1" applyAlignment="1" applyProtection="1">
      <alignment horizontal="center" vertical="center"/>
    </xf>
    <xf numFmtId="0" fontId="68" fillId="0" borderId="76" xfId="26" applyFont="1" applyFill="1" applyBorder="1" applyAlignment="1" applyProtection="1">
      <alignment horizontal="center" vertical="center"/>
    </xf>
    <xf numFmtId="0" fontId="68" fillId="0" borderId="77" xfId="26" applyFont="1" applyFill="1" applyBorder="1" applyAlignment="1" applyProtection="1">
      <alignment horizontal="center" vertical="center"/>
    </xf>
    <xf numFmtId="0" fontId="68" fillId="0" borderId="78" xfId="26" applyFont="1" applyFill="1" applyBorder="1" applyAlignment="1" applyProtection="1">
      <alignment horizontal="center" vertical="center"/>
    </xf>
    <xf numFmtId="0" fontId="40" fillId="41" borderId="79" xfId="0" applyFont="1" applyFill="1" applyBorder="1" applyAlignment="1">
      <alignment horizontal="center" vertical="center"/>
    </xf>
    <xf numFmtId="0" fontId="40" fillId="41" borderId="81" xfId="0" applyFont="1" applyFill="1" applyBorder="1" applyAlignment="1">
      <alignment horizontal="center" vertical="center"/>
    </xf>
    <xf numFmtId="9" fontId="0" fillId="0" borderId="4" xfId="97" applyFont="1" applyBorder="1" applyAlignment="1">
      <alignment vertical="center"/>
    </xf>
    <xf numFmtId="9" fontId="0" fillId="0" borderId="0" xfId="97" applyFont="1" applyBorder="1" applyAlignment="1">
      <alignment vertical="center"/>
    </xf>
    <xf numFmtId="9" fontId="0" fillId="0" borderId="0" xfId="97" applyFont="1"/>
    <xf numFmtId="0" fontId="8" fillId="0" borderId="0" xfId="0" applyFont="1"/>
    <xf numFmtId="9" fontId="0" fillId="0" borderId="4" xfId="97" applyFont="1" applyBorder="1" applyAlignment="1">
      <alignment horizontal="right" vertical="center"/>
    </xf>
    <xf numFmtId="187" fontId="0" fillId="0" borderId="0" xfId="97" applyNumberFormat="1" applyFont="1"/>
    <xf numFmtId="167" fontId="8" fillId="0" borderId="32" xfId="97" applyNumberFormat="1" applyFont="1" applyBorder="1" applyAlignment="1">
      <alignment vertical="center"/>
    </xf>
    <xf numFmtId="167" fontId="8" fillId="0" borderId="0" xfId="97" applyNumberFormat="1" applyFont="1" applyBorder="1" applyAlignment="1">
      <alignment vertical="center"/>
    </xf>
    <xf numFmtId="9" fontId="14" fillId="0" borderId="0" xfId="97" applyFont="1" applyBorder="1" applyAlignment="1">
      <alignment vertical="center"/>
    </xf>
    <xf numFmtId="9" fontId="11" fillId="0" borderId="8" xfId="97" applyFont="1" applyBorder="1" applyAlignment="1">
      <alignment vertical="center"/>
    </xf>
    <xf numFmtId="9" fontId="11" fillId="0" borderId="9" xfId="97" applyFont="1" applyBorder="1" applyAlignment="1">
      <alignment vertical="center"/>
    </xf>
    <xf numFmtId="9" fontId="11" fillId="0" borderId="0" xfId="97" applyFont="1" applyBorder="1" applyAlignment="1">
      <alignment vertical="center"/>
    </xf>
    <xf numFmtId="9" fontId="0" fillId="0" borderId="4" xfId="97" applyFont="1" applyBorder="1"/>
    <xf numFmtId="9" fontId="0" fillId="0" borderId="0" xfId="97" applyFont="1" applyBorder="1"/>
    <xf numFmtId="37" fontId="69" fillId="0" borderId="0" xfId="33" applyNumberFormat="1" applyFont="1" applyBorder="1" applyAlignment="1">
      <alignment vertical="center"/>
    </xf>
    <xf numFmtId="37" fontId="69" fillId="0" borderId="32" xfId="33" applyNumberFormat="1" applyFont="1" applyBorder="1" applyAlignment="1">
      <alignment vertical="center"/>
    </xf>
    <xf numFmtId="37" fontId="70" fillId="0" borderId="17" xfId="33" applyNumberFormat="1" applyFont="1" applyBorder="1" applyAlignment="1">
      <alignment vertical="center"/>
    </xf>
    <xf numFmtId="37" fontId="70" fillId="0" borderId="18" xfId="33" applyNumberFormat="1" applyFont="1" applyBorder="1" applyAlignment="1">
      <alignment vertical="center"/>
    </xf>
    <xf numFmtId="37" fontId="70" fillId="5" borderId="20" xfId="33" applyNumberFormat="1" applyFont="1" applyFill="1" applyBorder="1" applyAlignment="1">
      <alignment vertical="center"/>
    </xf>
    <xf numFmtId="37" fontId="70" fillId="5" borderId="21" xfId="33" applyNumberFormat="1" applyFont="1" applyFill="1" applyBorder="1" applyAlignment="1">
      <alignment vertical="center"/>
    </xf>
    <xf numFmtId="0" fontId="33" fillId="0" borderId="12" xfId="0" applyFont="1" applyBorder="1" applyAlignment="1">
      <alignment vertical="center"/>
    </xf>
    <xf numFmtId="3" fontId="0" fillId="0" borderId="46" xfId="0" applyNumberFormat="1" applyBorder="1" applyAlignment="1">
      <alignment vertical="center"/>
    </xf>
    <xf numFmtId="0" fontId="68" fillId="0" borderId="56" xfId="26" applyFont="1" applyFill="1" applyBorder="1" applyAlignment="1" applyProtection="1">
      <alignment horizontal="center" vertical="center"/>
    </xf>
    <xf numFmtId="0" fontId="68" fillId="0" borderId="57" xfId="26" applyFont="1" applyFill="1" applyBorder="1" applyAlignment="1" applyProtection="1">
      <alignment horizontal="center" vertical="center"/>
    </xf>
    <xf numFmtId="0" fontId="66" fillId="42" borderId="54" xfId="0" applyFont="1" applyFill="1" applyBorder="1" applyAlignment="1">
      <alignment horizontal="center" vertical="center"/>
    </xf>
    <xf numFmtId="0" fontId="66" fillId="42" borderId="60" xfId="0" applyFont="1" applyFill="1" applyBorder="1" applyAlignment="1">
      <alignment horizontal="center" vertical="center"/>
    </xf>
    <xf numFmtId="0" fontId="66" fillId="42" borderId="55" xfId="0" applyFont="1" applyFill="1" applyBorder="1" applyAlignment="1">
      <alignment horizontal="center" vertical="center"/>
    </xf>
    <xf numFmtId="0" fontId="67" fillId="42" borderId="56" xfId="0" applyFont="1" applyFill="1" applyBorder="1" applyAlignment="1">
      <alignment horizontal="center" vertical="center"/>
    </xf>
    <xf numFmtId="0" fontId="67" fillId="42" borderId="0" xfId="0" applyFont="1" applyFill="1" applyAlignment="1">
      <alignment horizontal="center" vertical="center"/>
    </xf>
    <xf numFmtId="0" fontId="67" fillId="42" borderId="57" xfId="0" applyFont="1" applyFill="1" applyBorder="1" applyAlignment="1">
      <alignment horizontal="center" vertical="center"/>
    </xf>
    <xf numFmtId="0" fontId="66" fillId="42" borderId="58" xfId="0" applyFont="1" applyFill="1" applyBorder="1" applyAlignment="1">
      <alignment horizontal="center" vertical="center"/>
    </xf>
    <xf numFmtId="0" fontId="66" fillId="42" borderId="53" xfId="0" applyFont="1" applyFill="1" applyBorder="1" applyAlignment="1">
      <alignment horizontal="center" vertical="center"/>
    </xf>
    <xf numFmtId="0" fontId="66" fillId="42" borderId="59" xfId="0" applyFont="1" applyFill="1" applyBorder="1" applyAlignment="1">
      <alignment horizontal="center" vertical="center"/>
    </xf>
    <xf numFmtId="0" fontId="40" fillId="41" borderId="82" xfId="0" applyFont="1" applyFill="1" applyBorder="1" applyAlignment="1">
      <alignment horizontal="center" vertical="center"/>
    </xf>
    <xf numFmtId="0" fontId="40" fillId="41" borderId="83" xfId="0" applyFont="1" applyFill="1" applyBorder="1" applyAlignment="1">
      <alignment horizontal="center" vertical="center"/>
    </xf>
    <xf numFmtId="0" fontId="66" fillId="42" borderId="56" xfId="0" applyFont="1" applyFill="1" applyBorder="1" applyAlignment="1">
      <alignment horizontal="center" vertical="center"/>
    </xf>
    <xf numFmtId="0" fontId="66" fillId="42" borderId="0" xfId="0" applyFont="1" applyFill="1" applyAlignment="1">
      <alignment horizontal="center" vertical="center"/>
    </xf>
    <xf numFmtId="0" fontId="66" fillId="42" borderId="57" xfId="0" applyFont="1" applyFill="1" applyBorder="1" applyAlignment="1">
      <alignment horizontal="center" vertical="center"/>
    </xf>
    <xf numFmtId="0" fontId="40" fillId="41" borderId="80" xfId="0" applyFont="1" applyFill="1" applyBorder="1" applyAlignment="1">
      <alignment horizontal="center" vertical="center"/>
    </xf>
    <xf numFmtId="0" fontId="40" fillId="41" borderId="8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8" fillId="0" borderId="58" xfId="26" applyFont="1" applyFill="1" applyBorder="1" applyAlignment="1" applyProtection="1">
      <alignment horizontal="center" vertical="center"/>
    </xf>
    <xf numFmtId="0" fontId="68" fillId="0" borderId="59" xfId="26" applyFont="1" applyFill="1" applyBorder="1" applyAlignment="1" applyProtection="1">
      <alignment horizontal="center" vertical="center"/>
    </xf>
    <xf numFmtId="0" fontId="68" fillId="0" borderId="54" xfId="26" applyFont="1" applyFill="1" applyBorder="1" applyAlignment="1" applyProtection="1">
      <alignment horizontal="center" vertical="center"/>
    </xf>
    <xf numFmtId="0" fontId="68" fillId="0" borderId="55" xfId="26" applyFont="1" applyFill="1" applyBorder="1" applyAlignment="1" applyProtection="1">
      <alignment horizontal="center" vertical="center"/>
    </xf>
    <xf numFmtId="0" fontId="65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8" fillId="41" borderId="39" xfId="0" applyFont="1" applyFill="1" applyBorder="1" applyAlignment="1">
      <alignment horizontal="center" vertical="center"/>
    </xf>
    <xf numFmtId="0" fontId="38" fillId="41" borderId="12" xfId="0" applyFont="1" applyFill="1" applyBorder="1" applyAlignment="1">
      <alignment horizontal="center" vertical="center"/>
    </xf>
    <xf numFmtId="0" fontId="38" fillId="41" borderId="4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8" fillId="41" borderId="11" xfId="0" applyFont="1" applyFill="1" applyBorder="1" applyAlignment="1">
      <alignment horizontal="center" vertical="center" wrapText="1"/>
    </xf>
    <xf numFmtId="0" fontId="38" fillId="41" borderId="5" xfId="0" applyFont="1" applyFill="1" applyBorder="1" applyAlignment="1">
      <alignment horizontal="center" vertical="center" wrapText="1"/>
    </xf>
    <xf numFmtId="0" fontId="38" fillId="41" borderId="44" xfId="0" applyFont="1" applyFill="1" applyBorder="1" applyAlignment="1">
      <alignment horizontal="center" vertical="center"/>
    </xf>
    <xf numFmtId="0" fontId="41" fillId="41" borderId="48" xfId="0" applyFont="1" applyFill="1" applyBorder="1" applyAlignment="1">
      <alignment horizontal="center" vertical="center"/>
    </xf>
    <xf numFmtId="0" fontId="41" fillId="41" borderId="47" xfId="0" applyFont="1" applyFill="1" applyBorder="1" applyAlignment="1">
      <alignment horizontal="center" vertical="center"/>
    </xf>
    <xf numFmtId="0" fontId="41" fillId="41" borderId="39" xfId="0" applyFont="1" applyFill="1" applyBorder="1" applyAlignment="1">
      <alignment horizontal="center" vertical="center"/>
    </xf>
    <xf numFmtId="0" fontId="41" fillId="41" borderId="12" xfId="0" applyFont="1" applyFill="1" applyBorder="1" applyAlignment="1">
      <alignment horizontal="center" vertical="center"/>
    </xf>
    <xf numFmtId="0" fontId="41" fillId="41" borderId="4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49" xfId="0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37" fontId="11" fillId="9" borderId="12" xfId="0" applyNumberFormat="1" applyFont="1" applyFill="1" applyBorder="1" applyAlignment="1">
      <alignment horizontal="center" vertical="center"/>
    </xf>
    <xf numFmtId="37" fontId="11" fillId="9" borderId="11" xfId="0" applyNumberFormat="1" applyFont="1" applyFill="1" applyBorder="1" applyAlignment="1">
      <alignment horizontal="center" vertical="center"/>
    </xf>
    <xf numFmtId="0" fontId="38" fillId="41" borderId="19" xfId="0" applyFont="1" applyFill="1" applyBorder="1" applyAlignment="1">
      <alignment horizontal="center" vertical="center" wrapText="1"/>
    </xf>
    <xf numFmtId="0" fontId="39" fillId="41" borderId="31" xfId="0" applyFont="1" applyFill="1" applyBorder="1" applyAlignment="1">
      <alignment vertical="center"/>
    </xf>
    <xf numFmtId="0" fontId="38" fillId="41" borderId="11" xfId="0" applyFont="1" applyFill="1" applyBorder="1" applyAlignment="1">
      <alignment horizontal="center" vertical="center"/>
    </xf>
    <xf numFmtId="0" fontId="38" fillId="41" borderId="31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0" fontId="43" fillId="41" borderId="31" xfId="0" applyFont="1" applyFill="1" applyBorder="1" applyAlignment="1">
      <alignment vertical="center"/>
    </xf>
    <xf numFmtId="0" fontId="38" fillId="41" borderId="31" xfId="0" applyFont="1" applyFill="1" applyBorder="1" applyAlignment="1">
      <alignment vertical="center"/>
    </xf>
  </cellXfs>
  <cellStyles count="170">
    <cellStyle name="20% - Énfasis1" xfId="143" builtinId="30" customBuiltin="1"/>
    <cellStyle name="20% - Énfasis2" xfId="147" builtinId="34" customBuiltin="1"/>
    <cellStyle name="20% - Énfasis3" xfId="151" builtinId="38" customBuiltin="1"/>
    <cellStyle name="20% - Énfasis4" xfId="155" builtinId="42" customBuiltin="1"/>
    <cellStyle name="20% - Énfasis5" xfId="159" builtinId="46" customBuiltin="1"/>
    <cellStyle name="20% - Énfasis6" xfId="163" builtinId="50" customBuiltin="1"/>
    <cellStyle name="40% - Énfasis1" xfId="144" builtinId="31" customBuiltin="1"/>
    <cellStyle name="40% - Énfasis2" xfId="148" builtinId="35" customBuiltin="1"/>
    <cellStyle name="40% - Énfasis3" xfId="152" builtinId="39" customBuiltin="1"/>
    <cellStyle name="40% - Énfasis4" xfId="156" builtinId="43" customBuiltin="1"/>
    <cellStyle name="40% - Énfasis5" xfId="160" builtinId="47" customBuiltin="1"/>
    <cellStyle name="40% - Énfasis6" xfId="164" builtinId="51" customBuiltin="1"/>
    <cellStyle name="60% - Énfasis1" xfId="145" builtinId="32" customBuiltin="1"/>
    <cellStyle name="60% - Énfasis2" xfId="149" builtinId="36" customBuiltin="1"/>
    <cellStyle name="60% - Énfasis3" xfId="153" builtinId="40" customBuiltin="1"/>
    <cellStyle name="60% - Énfasis4" xfId="157" builtinId="44" customBuiltin="1"/>
    <cellStyle name="60% - Énfasis5" xfId="161" builtinId="48" customBuiltin="1"/>
    <cellStyle name="60% - Énfasis6" xfId="165" builtinId="52" customBuiltin="1"/>
    <cellStyle name="Bueno" xfId="131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6" builtinId="22" customBuiltin="1"/>
    <cellStyle name="Celda de comprobación" xfId="138" builtinId="23" customBuiltin="1"/>
    <cellStyle name="Celda vinculada" xfId="137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7" builtinId="16" customBuiltin="1"/>
    <cellStyle name="Encabezado 4" xfId="130" builtinId="19" customBuiltin="1"/>
    <cellStyle name="Énfasis1" xfId="142" builtinId="29" customBuiltin="1"/>
    <cellStyle name="Énfasis2" xfId="146" builtinId="33" customBuiltin="1"/>
    <cellStyle name="Énfasis3" xfId="150" builtinId="37" customBuiltin="1"/>
    <cellStyle name="Énfasis4" xfId="154" builtinId="41" customBuiltin="1"/>
    <cellStyle name="Énfasis5" xfId="158" builtinId="45" customBuiltin="1"/>
    <cellStyle name="Énfasis6" xfId="162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4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8" xr:uid="{00000000-0005-0000-0000-000039000000}"/>
    <cellStyle name="Hipervínculo visitado 2" xfId="169" xr:uid="{00000000-0005-0000-0000-00003A000000}"/>
    <cellStyle name="Incorrecto" xfId="132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2" xr:uid="{00000000-0005-0000-0000-000044000000}"/>
    <cellStyle name="Millares 2 3" xfId="94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7" xr:uid="{00000000-0005-0000-0000-000048000000}"/>
    <cellStyle name="Millares 3 2 3" xfId="112" xr:uid="{00000000-0005-0000-0000-000049000000}"/>
    <cellStyle name="Millares 3 3" xfId="58" xr:uid="{00000000-0005-0000-0000-00004A000000}"/>
    <cellStyle name="Millares 3 3 2" xfId="79" xr:uid="{00000000-0005-0000-0000-00004B000000}"/>
    <cellStyle name="Millares 3 3 3" xfId="114" xr:uid="{00000000-0005-0000-0000-00004C000000}"/>
    <cellStyle name="Millares 3 4" xfId="64" xr:uid="{00000000-0005-0000-0000-00004D000000}"/>
    <cellStyle name="Millares 3 4 2" xfId="85" xr:uid="{00000000-0005-0000-0000-00004E000000}"/>
    <cellStyle name="Millares 3 4 3" xfId="120" xr:uid="{00000000-0005-0000-0000-00004F000000}"/>
    <cellStyle name="Millares 3 5" xfId="69" xr:uid="{00000000-0005-0000-0000-000050000000}"/>
    <cellStyle name="Millares 3 5 2" xfId="90" xr:uid="{00000000-0005-0000-0000-000051000000}"/>
    <cellStyle name="Millares 3 5 3" xfId="125" xr:uid="{00000000-0005-0000-0000-000052000000}"/>
    <cellStyle name="Millares 3 6" xfId="70" xr:uid="{00000000-0005-0000-0000-000053000000}"/>
    <cellStyle name="Millares 3 6 2" xfId="103" xr:uid="{00000000-0005-0000-0000-000054000000}"/>
    <cellStyle name="Millares 3 7" xfId="96" xr:uid="{00000000-0005-0000-0000-000055000000}"/>
    <cellStyle name="Millares 4" xfId="60" xr:uid="{00000000-0005-0000-0000-000056000000}"/>
    <cellStyle name="Millares 4 2" xfId="81" xr:uid="{00000000-0005-0000-0000-000057000000}"/>
    <cellStyle name="Millares 4 3" xfId="116" xr:uid="{00000000-0005-0000-0000-000058000000}"/>
    <cellStyle name="Millares 5" xfId="63" xr:uid="{00000000-0005-0000-0000-000059000000}"/>
    <cellStyle name="Millares 5 2" xfId="84" xr:uid="{00000000-0005-0000-0000-00005A000000}"/>
    <cellStyle name="Millares 5 3" xfId="119" xr:uid="{00000000-0005-0000-0000-00005B000000}"/>
    <cellStyle name="Millares 6" xfId="68" xr:uid="{00000000-0005-0000-0000-00005C000000}"/>
    <cellStyle name="Millares 6 2" xfId="89" xr:uid="{00000000-0005-0000-0000-00005D000000}"/>
    <cellStyle name="Millares 6 3" xfId="124" xr:uid="{00000000-0005-0000-0000-00005E000000}"/>
    <cellStyle name="Millares 7" xfId="101" xr:uid="{00000000-0005-0000-0000-00005F000000}"/>
    <cellStyle name="Millares 8" xfId="92" xr:uid="{00000000-0005-0000-0000-000060000000}"/>
    <cellStyle name="Neutral" xfId="133" builtinId="28" customBuiltin="1"/>
    <cellStyle name="Normal" xfId="0" builtinId="0"/>
    <cellStyle name="Normal - Style1" xfId="36" xr:uid="{00000000-0005-0000-0000-000063000000}"/>
    <cellStyle name="Normal 10" xfId="98" xr:uid="{00000000-0005-0000-0000-000064000000}"/>
    <cellStyle name="Normal 11" xfId="109" xr:uid="{00000000-0005-0000-0000-000065000000}"/>
    <cellStyle name="Normal 12" xfId="108" xr:uid="{00000000-0005-0000-0000-000066000000}"/>
    <cellStyle name="Normal 13" xfId="104" xr:uid="{00000000-0005-0000-0000-000067000000}"/>
    <cellStyle name="Normal 14" xfId="166" xr:uid="{00000000-0005-0000-0000-000068000000}"/>
    <cellStyle name="Normal 19" xfId="95" xr:uid="{00000000-0005-0000-0000-000069000000}"/>
    <cellStyle name="Normal 2" xfId="37" xr:uid="{00000000-0005-0000-0000-00006A000000}"/>
    <cellStyle name="Normal 2 2" xfId="71" xr:uid="{00000000-0005-0000-0000-00006B000000}"/>
    <cellStyle name="Normal 2 2 2" xfId="105" xr:uid="{00000000-0005-0000-0000-00006C000000}"/>
    <cellStyle name="Normal 2 3" xfId="93" xr:uid="{00000000-0005-0000-0000-00006D000000}"/>
    <cellStyle name="Normal 3" xfId="52" xr:uid="{00000000-0005-0000-0000-00006E000000}"/>
    <cellStyle name="Normal 3 2" xfId="53" xr:uid="{00000000-0005-0000-0000-00006F000000}"/>
    <cellStyle name="Normal 3 3" xfId="75" xr:uid="{00000000-0005-0000-0000-000070000000}"/>
    <cellStyle name="Normal 3 4" xfId="110" xr:uid="{00000000-0005-0000-0000-000071000000}"/>
    <cellStyle name="Normal 4" xfId="57" xr:uid="{00000000-0005-0000-0000-000072000000}"/>
    <cellStyle name="Normal 4 2" xfId="78" xr:uid="{00000000-0005-0000-0000-000073000000}"/>
    <cellStyle name="Normal 4 3" xfId="113" xr:uid="{00000000-0005-0000-0000-000074000000}"/>
    <cellStyle name="Normal 5" xfId="61" xr:uid="{00000000-0005-0000-0000-000075000000}"/>
    <cellStyle name="Normal 5 2" xfId="66" xr:uid="{00000000-0005-0000-0000-000076000000}"/>
    <cellStyle name="Normal 5 2 2" xfId="87" xr:uid="{00000000-0005-0000-0000-000077000000}"/>
    <cellStyle name="Normal 5 2 3" xfId="122" xr:uid="{00000000-0005-0000-0000-000078000000}"/>
    <cellStyle name="Normal 5 3" xfId="82" xr:uid="{00000000-0005-0000-0000-000079000000}"/>
    <cellStyle name="Normal 5 4" xfId="117" xr:uid="{00000000-0005-0000-0000-00007A000000}"/>
    <cellStyle name="Normal 6" xfId="65" xr:uid="{00000000-0005-0000-0000-00007B000000}"/>
    <cellStyle name="Normal 6 2" xfId="86" xr:uid="{00000000-0005-0000-0000-00007C000000}"/>
    <cellStyle name="Normal 6 3" xfId="121" xr:uid="{00000000-0005-0000-0000-00007D000000}"/>
    <cellStyle name="Normal 7" xfId="100" xr:uid="{00000000-0005-0000-0000-00007E000000}"/>
    <cellStyle name="Normal 8" xfId="106" xr:uid="{00000000-0005-0000-0000-00007F000000}"/>
    <cellStyle name="Normal 9" xfId="91" xr:uid="{00000000-0005-0000-0000-000080000000}"/>
    <cellStyle name="Notas 2" xfId="167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2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6" xr:uid="{00000000-0005-0000-0000-00008A000000}"/>
    <cellStyle name="Porcentaje 2 2 2" xfId="111" xr:uid="{00000000-0005-0000-0000-00008B000000}"/>
    <cellStyle name="Porcentaje 2 3" xfId="97" xr:uid="{00000000-0005-0000-0000-00008C000000}"/>
    <cellStyle name="Porcentaje 3" xfId="59" xr:uid="{00000000-0005-0000-0000-00008D000000}"/>
    <cellStyle name="Porcentaje 3 2" xfId="80" xr:uid="{00000000-0005-0000-0000-00008E000000}"/>
    <cellStyle name="Porcentaje 3 3" xfId="115" xr:uid="{00000000-0005-0000-0000-00008F000000}"/>
    <cellStyle name="Porcentaje 4" xfId="62" xr:uid="{00000000-0005-0000-0000-000090000000}"/>
    <cellStyle name="Porcentaje 4 2" xfId="83" xr:uid="{00000000-0005-0000-0000-000091000000}"/>
    <cellStyle name="Porcentaje 4 3" xfId="118" xr:uid="{00000000-0005-0000-0000-000092000000}"/>
    <cellStyle name="Porcentaje 5" xfId="67" xr:uid="{00000000-0005-0000-0000-000093000000}"/>
    <cellStyle name="Porcentaje 5 2" xfId="88" xr:uid="{00000000-0005-0000-0000-000094000000}"/>
    <cellStyle name="Porcentaje 5 3" xfId="123" xr:uid="{00000000-0005-0000-0000-000095000000}"/>
    <cellStyle name="Porcentaje 6" xfId="73" xr:uid="{00000000-0005-0000-0000-000096000000}"/>
    <cellStyle name="Porcentual 2" xfId="43" xr:uid="{00000000-0005-0000-0000-000097000000}"/>
    <cellStyle name="Porcentual 2 2" xfId="74" xr:uid="{00000000-0005-0000-0000-000098000000}"/>
    <cellStyle name="Porcentual 2 2 2" xfId="107" xr:uid="{00000000-0005-0000-0000-000099000000}"/>
    <cellStyle name="Porcentual 2 3" xfId="99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5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39" builtinId="11" customBuiltin="1"/>
    <cellStyle name="Texto explicativo" xfId="140" builtinId="53" customBuiltin="1"/>
    <cellStyle name="Título" xfId="126" builtinId="15" customBuiltin="1"/>
    <cellStyle name="Título 2" xfId="128" builtinId="17" customBuiltin="1"/>
    <cellStyle name="Título 3" xfId="129" builtinId="18" customBuiltin="1"/>
    <cellStyle name="Total" xfId="141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SEGUROS DE DAÑOS</c:v>
                </c:pt>
                <c:pt idx="1">
                  <c:v>RAMOS DE SEGURIDAD SOCIAL</c:v>
                </c:pt>
                <c:pt idx="2">
                  <c:v>SEGUROS DE PERSONAS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15833800.27</c:v>
                </c:pt>
                <c:pt idx="1">
                  <c:v>14678646</c:v>
                </c:pt>
                <c:pt idx="2">
                  <c:v>11897089</c:v>
                </c:pt>
                <c:pt idx="3">
                  <c:v>3108939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SEGUROS DE DAÑOS</c:v>
                      </c:pt>
                      <c:pt idx="1">
                        <c:v>RAMOS DE SEGURIDAD SOCIAL</c:v>
                      </c:pt>
                      <c:pt idx="2">
                        <c:v>SEGUROS DE PERSONAS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15369094.52</c:v>
                      </c:pt>
                      <c:pt idx="1">
                        <c:v>12425167.781500001</c:v>
                      </c:pt>
                      <c:pt idx="2">
                        <c:v>10847579</c:v>
                      </c:pt>
                      <c:pt idx="3">
                        <c:v>2588609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oct-23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SOLUNION</c:v>
                </c:pt>
                <c:pt idx="1">
                  <c:v>EQUIDAD</c:v>
                </c:pt>
                <c:pt idx="2">
                  <c:v>PREVISORA</c:v>
                </c:pt>
                <c:pt idx="3">
                  <c:v>SURAMERICANA</c:v>
                </c:pt>
                <c:pt idx="4">
                  <c:v>BOLIVAR</c:v>
                </c:pt>
                <c:pt idx="5">
                  <c:v>ALLIANZ</c:v>
                </c:pt>
                <c:pt idx="6">
                  <c:v>HDI SEGUROS</c:v>
                </c:pt>
                <c:pt idx="7">
                  <c:v>AXA COLPATRIA</c:v>
                </c:pt>
                <c:pt idx="8">
                  <c:v>MUNDIAL</c:v>
                </c:pt>
                <c:pt idx="9">
                  <c:v>SEGUREXPO</c:v>
                </c:pt>
                <c:pt idx="10">
                  <c:v>LIBERTY</c:v>
                </c:pt>
                <c:pt idx="11">
                  <c:v>ESTADO</c:v>
                </c:pt>
                <c:pt idx="12">
                  <c:v>MAPFRE</c:v>
                </c:pt>
                <c:pt idx="13">
                  <c:v>SBS SEGUROS</c:v>
                </c:pt>
                <c:pt idx="14">
                  <c:v>SOLIDARIA</c:v>
                </c:pt>
                <c:pt idx="15">
                  <c:v>BERKLEY</c:v>
                </c:pt>
                <c:pt idx="16">
                  <c:v>NACIONAL</c:v>
                </c:pt>
                <c:pt idx="17">
                  <c:v>COFACE</c:v>
                </c:pt>
                <c:pt idx="18">
                  <c:v>ZURICH</c:v>
                </c:pt>
                <c:pt idx="19">
                  <c:v>CHUBB</c:v>
                </c:pt>
                <c:pt idx="20">
                  <c:v>COLMENA</c:v>
                </c:pt>
                <c:pt idx="21">
                  <c:v>BBVA</c:v>
                </c:pt>
                <c:pt idx="22">
                  <c:v>CARDIF</c:v>
                </c:pt>
                <c:pt idx="23">
                  <c:v>CONFIANZA</c:v>
                </c:pt>
                <c:pt idx="24">
                  <c:v>JMALUCELLI</c:v>
                </c:pt>
                <c:pt idx="25">
                  <c:v>ALFA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DGRAFICOS!$J$6:$J$34</c15:sqref>
                  </c15:fullRef>
                </c:ext>
              </c:extLst>
              <c:f>DGRAFICOS!$J$6:$J$32</c:f>
              <c:numCache>
                <c:formatCode>0%</c:formatCode>
                <c:ptCount val="27"/>
                <c:pt idx="0">
                  <c:v>0.61980000000000002</c:v>
                </c:pt>
                <c:pt idx="1">
                  <c:v>0.76300000000000001</c:v>
                </c:pt>
                <c:pt idx="2">
                  <c:v>0.66920000000000002</c:v>
                </c:pt>
                <c:pt idx="3">
                  <c:v>0.63919999999999999</c:v>
                </c:pt>
                <c:pt idx="4">
                  <c:v>0.64680000000000004</c:v>
                </c:pt>
                <c:pt idx="5">
                  <c:v>0.60189999999999999</c:v>
                </c:pt>
                <c:pt idx="6">
                  <c:v>0.59289999999999998</c:v>
                </c:pt>
                <c:pt idx="7">
                  <c:v>0.55969999999999998</c:v>
                </c:pt>
                <c:pt idx="8">
                  <c:v>0.54949999999999999</c:v>
                </c:pt>
                <c:pt idx="9">
                  <c:v>1.0773999999999999</c:v>
                </c:pt>
                <c:pt idx="10">
                  <c:v>0.56530000000000002</c:v>
                </c:pt>
                <c:pt idx="11">
                  <c:v>0.71789999999999998</c:v>
                </c:pt>
                <c:pt idx="12">
                  <c:v>0.53839999999999999</c:v>
                </c:pt>
                <c:pt idx="13">
                  <c:v>0.5353</c:v>
                </c:pt>
                <c:pt idx="14">
                  <c:v>0.3962</c:v>
                </c:pt>
                <c:pt idx="15">
                  <c:v>0.38919999999999999</c:v>
                </c:pt>
                <c:pt idx="16">
                  <c:v>0.375</c:v>
                </c:pt>
                <c:pt idx="17">
                  <c:v>0.67279999999999995</c:v>
                </c:pt>
                <c:pt idx="18">
                  <c:v>0.28970000000000001</c:v>
                </c:pt>
                <c:pt idx="19">
                  <c:v>0.25580000000000003</c:v>
                </c:pt>
                <c:pt idx="20">
                  <c:v>0.7732</c:v>
                </c:pt>
                <c:pt idx="21">
                  <c:v>0.3347</c:v>
                </c:pt>
                <c:pt idx="22">
                  <c:v>0.21959999999999999</c:v>
                </c:pt>
                <c:pt idx="23">
                  <c:v>0.20480000000000001</c:v>
                </c:pt>
                <c:pt idx="24">
                  <c:v>8.8499999999999995E-2</c:v>
                </c:pt>
                <c:pt idx="25">
                  <c:v>6.0199999999999997E-2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oct-24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SOLUNION</c:v>
                </c:pt>
                <c:pt idx="1">
                  <c:v>EQUIDAD</c:v>
                </c:pt>
                <c:pt idx="2">
                  <c:v>PREVISORA</c:v>
                </c:pt>
                <c:pt idx="3">
                  <c:v>SURAMERICANA</c:v>
                </c:pt>
                <c:pt idx="4">
                  <c:v>BOLIVAR</c:v>
                </c:pt>
                <c:pt idx="5">
                  <c:v>ALLIANZ</c:v>
                </c:pt>
                <c:pt idx="6">
                  <c:v>HDI SEGUROS</c:v>
                </c:pt>
                <c:pt idx="7">
                  <c:v>AXA COLPATRIA</c:v>
                </c:pt>
                <c:pt idx="8">
                  <c:v>MUNDIAL</c:v>
                </c:pt>
                <c:pt idx="9">
                  <c:v>SEGUREXPO</c:v>
                </c:pt>
                <c:pt idx="10">
                  <c:v>LIBERTY</c:v>
                </c:pt>
                <c:pt idx="11">
                  <c:v>ESTADO</c:v>
                </c:pt>
                <c:pt idx="12">
                  <c:v>MAPFRE</c:v>
                </c:pt>
                <c:pt idx="13">
                  <c:v>SBS SEGUROS</c:v>
                </c:pt>
                <c:pt idx="14">
                  <c:v>SOLIDARIA</c:v>
                </c:pt>
                <c:pt idx="15">
                  <c:v>BERKLEY</c:v>
                </c:pt>
                <c:pt idx="16">
                  <c:v>NACIONAL</c:v>
                </c:pt>
                <c:pt idx="17">
                  <c:v>COFACE</c:v>
                </c:pt>
                <c:pt idx="18">
                  <c:v>ZURICH</c:v>
                </c:pt>
                <c:pt idx="19">
                  <c:v>CHUBB</c:v>
                </c:pt>
                <c:pt idx="20">
                  <c:v>COLMENA</c:v>
                </c:pt>
                <c:pt idx="21">
                  <c:v>BBVA</c:v>
                </c:pt>
                <c:pt idx="22">
                  <c:v>CARDIF</c:v>
                </c:pt>
                <c:pt idx="23">
                  <c:v>CONFIANZA</c:v>
                </c:pt>
                <c:pt idx="24">
                  <c:v>JMALUCELLI</c:v>
                </c:pt>
                <c:pt idx="25">
                  <c:v>ALFA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DGRAFICOS!$K$6:$K$34</c15:sqref>
                  </c15:fullRef>
                </c:ext>
              </c:extLst>
              <c:f>DGRAFICOS!$K$6:$K$32</c:f>
              <c:numCache>
                <c:formatCode>0%</c:formatCode>
                <c:ptCount val="27"/>
                <c:pt idx="0">
                  <c:v>0.7591</c:v>
                </c:pt>
                <c:pt idx="1">
                  <c:v>0.72309999999999997</c:v>
                </c:pt>
                <c:pt idx="2">
                  <c:v>0.66659999999999997</c:v>
                </c:pt>
                <c:pt idx="3">
                  <c:v>0.62470000000000003</c:v>
                </c:pt>
                <c:pt idx="4">
                  <c:v>0.6038</c:v>
                </c:pt>
                <c:pt idx="5">
                  <c:v>0.59960000000000002</c:v>
                </c:pt>
                <c:pt idx="6">
                  <c:v>0.58840000000000003</c:v>
                </c:pt>
                <c:pt idx="7">
                  <c:v>0.58089999999999997</c:v>
                </c:pt>
                <c:pt idx="8">
                  <c:v>0.54730000000000001</c:v>
                </c:pt>
                <c:pt idx="9">
                  <c:v>0.50680000000000003</c:v>
                </c:pt>
                <c:pt idx="10">
                  <c:v>0.50239999999999996</c:v>
                </c:pt>
                <c:pt idx="11">
                  <c:v>0.4783</c:v>
                </c:pt>
                <c:pt idx="12">
                  <c:v>0.45550000000000002</c:v>
                </c:pt>
                <c:pt idx="13">
                  <c:v>0.4027</c:v>
                </c:pt>
                <c:pt idx="14">
                  <c:v>0.40200000000000002</c:v>
                </c:pt>
                <c:pt idx="15">
                  <c:v>0.38679999999999998</c:v>
                </c:pt>
                <c:pt idx="16">
                  <c:v>0.375</c:v>
                </c:pt>
                <c:pt idx="17">
                  <c:v>0.30259999999999998</c:v>
                </c:pt>
                <c:pt idx="18">
                  <c:v>0.30220000000000002</c:v>
                </c:pt>
                <c:pt idx="19">
                  <c:v>0.2651</c:v>
                </c:pt>
                <c:pt idx="20">
                  <c:v>0.25829999999999997</c:v>
                </c:pt>
                <c:pt idx="21">
                  <c:v>0.24740000000000001</c:v>
                </c:pt>
                <c:pt idx="22">
                  <c:v>0.24690000000000001</c:v>
                </c:pt>
                <c:pt idx="23">
                  <c:v>0.1822</c:v>
                </c:pt>
                <c:pt idx="24">
                  <c:v>5.8299999999999998E-2</c:v>
                </c:pt>
                <c:pt idx="25">
                  <c:v>2.7400000000000001E-2</c:v>
                </c:pt>
                <c:pt idx="26">
                  <c:v>-5.4000000000000003E-3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1.1000000000000001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64496584900944"/>
          <c:y val="0.15363729899602577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DGRAFICOS!$J$37</c:f>
              <c:strCache>
                <c:ptCount val="1"/>
                <c:pt idx="0">
                  <c:v>oct-23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DGRAFICOS!$I$38:$I$57</c:f>
              <c:strCache>
                <c:ptCount val="20"/>
                <c:pt idx="0">
                  <c:v>MAPFRE</c:v>
                </c:pt>
                <c:pt idx="1">
                  <c:v>ALFA</c:v>
                </c:pt>
                <c:pt idx="2">
                  <c:v>ASULADO</c:v>
                </c:pt>
                <c:pt idx="3">
                  <c:v>POSITIVA</c:v>
                </c:pt>
                <c:pt idx="4">
                  <c:v>ALLIANZ</c:v>
                </c:pt>
                <c:pt idx="5">
                  <c:v>BOLIVAR</c:v>
                </c:pt>
                <c:pt idx="6">
                  <c:v>SURAMERICANA</c:v>
                </c:pt>
                <c:pt idx="7">
                  <c:v>EQUIDAD</c:v>
                </c:pt>
                <c:pt idx="8">
                  <c:v>AXA COLPATRIA</c:v>
                </c:pt>
                <c:pt idx="9">
                  <c:v>BBVA</c:v>
                </c:pt>
                <c:pt idx="10">
                  <c:v>COLSANITAS</c:v>
                </c:pt>
                <c:pt idx="11">
                  <c:v>ESTADO</c:v>
                </c:pt>
                <c:pt idx="12">
                  <c:v>COLMENA ARL</c:v>
                </c:pt>
                <c:pt idx="13">
                  <c:v>BMI COLOMBIA</c:v>
                </c:pt>
                <c:pt idx="14">
                  <c:v>COLMENA</c:v>
                </c:pt>
                <c:pt idx="15">
                  <c:v>PANAMERICAN</c:v>
                </c:pt>
                <c:pt idx="16">
                  <c:v>AURORA</c:v>
                </c:pt>
                <c:pt idx="17">
                  <c:v>METLIFE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DGRAFICOS!$J$38:$J$59</c15:sqref>
                  </c15:fullRef>
                </c:ext>
              </c:extLst>
              <c:f>DGRAFICOS!$J$38:$J$57</c:f>
              <c:numCache>
                <c:formatCode>0%</c:formatCode>
                <c:ptCount val="20"/>
                <c:pt idx="0">
                  <c:v>12.7568</c:v>
                </c:pt>
                <c:pt idx="1">
                  <c:v>3.7067000000000001</c:v>
                </c:pt>
                <c:pt idx="2">
                  <c:v>1.8392999999999999</c:v>
                </c:pt>
                <c:pt idx="3">
                  <c:v>1.0757000000000001</c:v>
                </c:pt>
                <c:pt idx="4">
                  <c:v>0.90700000000000003</c:v>
                </c:pt>
                <c:pt idx="5">
                  <c:v>0.81130000000000002</c:v>
                </c:pt>
                <c:pt idx="6">
                  <c:v>0.69430000000000003</c:v>
                </c:pt>
                <c:pt idx="7">
                  <c:v>0.64749999999999996</c:v>
                </c:pt>
                <c:pt idx="8">
                  <c:v>0.55530000000000002</c:v>
                </c:pt>
                <c:pt idx="9">
                  <c:v>0.56520000000000004</c:v>
                </c:pt>
                <c:pt idx="10">
                  <c:v>0.63580000000000003</c:v>
                </c:pt>
                <c:pt idx="11">
                  <c:v>0.4899</c:v>
                </c:pt>
                <c:pt idx="12">
                  <c:v>0.39639999999999997</c:v>
                </c:pt>
                <c:pt idx="13">
                  <c:v>0.41599999999999998</c:v>
                </c:pt>
                <c:pt idx="14">
                  <c:v>0.36309999999999998</c:v>
                </c:pt>
                <c:pt idx="15">
                  <c:v>0.27439999999999998</c:v>
                </c:pt>
                <c:pt idx="16">
                  <c:v>0.30730000000000002</c:v>
                </c:pt>
                <c:pt idx="17">
                  <c:v>0.26450000000000001</c:v>
                </c:pt>
                <c:pt idx="18">
                  <c:v>-0.18809999999999999</c:v>
                </c:pt>
                <c:pt idx="19">
                  <c:v>4.7815000000000003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DGRAFICOS!$K$37</c:f>
              <c:strCache>
                <c:ptCount val="1"/>
                <c:pt idx="0">
                  <c:v>oct-24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DGRAFICOS!$I$38:$I$57</c:f>
              <c:strCache>
                <c:ptCount val="20"/>
                <c:pt idx="0">
                  <c:v>MAPFRE</c:v>
                </c:pt>
                <c:pt idx="1">
                  <c:v>ALFA</c:v>
                </c:pt>
                <c:pt idx="2">
                  <c:v>ASULADO</c:v>
                </c:pt>
                <c:pt idx="3">
                  <c:v>POSITIVA</c:v>
                </c:pt>
                <c:pt idx="4">
                  <c:v>ALLIANZ</c:v>
                </c:pt>
                <c:pt idx="5">
                  <c:v>BOLIVAR</c:v>
                </c:pt>
                <c:pt idx="6">
                  <c:v>SURAMERICANA</c:v>
                </c:pt>
                <c:pt idx="7">
                  <c:v>EQUIDAD</c:v>
                </c:pt>
                <c:pt idx="8">
                  <c:v>AXA COLPATRIA</c:v>
                </c:pt>
                <c:pt idx="9">
                  <c:v>BBVA</c:v>
                </c:pt>
                <c:pt idx="10">
                  <c:v>COLSANITAS</c:v>
                </c:pt>
                <c:pt idx="11">
                  <c:v>ESTADO</c:v>
                </c:pt>
                <c:pt idx="12">
                  <c:v>COLMENA ARL</c:v>
                </c:pt>
                <c:pt idx="13">
                  <c:v>BMI COLOMBIA</c:v>
                </c:pt>
                <c:pt idx="14">
                  <c:v>COLMENA</c:v>
                </c:pt>
                <c:pt idx="15">
                  <c:v>PANAMERICAN</c:v>
                </c:pt>
                <c:pt idx="16">
                  <c:v>AURORA</c:v>
                </c:pt>
                <c:pt idx="17">
                  <c:v>METLIFE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DGRAFICOS!$K$38:$K$59</c15:sqref>
                  </c15:fullRef>
                </c:ext>
              </c:extLst>
              <c:f>DGRAFICOS!$K$38:$K$57</c:f>
              <c:numCache>
                <c:formatCode>0%</c:formatCode>
                <c:ptCount val="20"/>
                <c:pt idx="0">
                  <c:v>5.5682999999999998</c:v>
                </c:pt>
                <c:pt idx="1">
                  <c:v>2.5737000000000001</c:v>
                </c:pt>
                <c:pt idx="2">
                  <c:v>1.6187</c:v>
                </c:pt>
                <c:pt idx="3">
                  <c:v>0.95740000000000003</c:v>
                </c:pt>
                <c:pt idx="4">
                  <c:v>0.84660000000000002</c:v>
                </c:pt>
                <c:pt idx="5">
                  <c:v>0.68179999999999996</c:v>
                </c:pt>
                <c:pt idx="6">
                  <c:v>0.66790000000000005</c:v>
                </c:pt>
                <c:pt idx="7">
                  <c:v>0.55720000000000003</c:v>
                </c:pt>
                <c:pt idx="8">
                  <c:v>0.51349999999999996</c:v>
                </c:pt>
                <c:pt idx="9">
                  <c:v>0.49130000000000001</c:v>
                </c:pt>
                <c:pt idx="10">
                  <c:v>0.47510000000000002</c:v>
                </c:pt>
                <c:pt idx="11">
                  <c:v>0.45319999999999999</c:v>
                </c:pt>
                <c:pt idx="12">
                  <c:v>0.40629999999999999</c:v>
                </c:pt>
                <c:pt idx="13">
                  <c:v>0.39429999999999998</c:v>
                </c:pt>
                <c:pt idx="14">
                  <c:v>0.32140000000000002</c:v>
                </c:pt>
                <c:pt idx="15">
                  <c:v>0.30980000000000002</c:v>
                </c:pt>
                <c:pt idx="16">
                  <c:v>0.29909999999999998</c:v>
                </c:pt>
                <c:pt idx="17">
                  <c:v>0.23649999999999999</c:v>
                </c:pt>
                <c:pt idx="18">
                  <c:v>-0.1235</c:v>
                </c:pt>
                <c:pt idx="19">
                  <c:v>-6.2084000000000001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2.1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5764596428325"/>
          <c:y val="0.29027134619325001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MAPFRE</c:v>
                </c:pt>
                <c:pt idx="1">
                  <c:v>AXA COLPATRIA</c:v>
                </c:pt>
                <c:pt idx="2">
                  <c:v>CARDIF</c:v>
                </c:pt>
                <c:pt idx="3">
                  <c:v>SURAMERICANA</c:v>
                </c:pt>
                <c:pt idx="4">
                  <c:v>BOLIVAR</c:v>
                </c:pt>
                <c:pt idx="5">
                  <c:v>MUNDIAL</c:v>
                </c:pt>
                <c:pt idx="6">
                  <c:v>ESTADO</c:v>
                </c:pt>
                <c:pt idx="7">
                  <c:v>LIBERTY</c:v>
                </c:pt>
                <c:pt idx="8">
                  <c:v>ALLIANZ</c:v>
                </c:pt>
                <c:pt idx="9">
                  <c:v>PREVISORA</c:v>
                </c:pt>
                <c:pt idx="10">
                  <c:v>ALFA</c:v>
                </c:pt>
                <c:pt idx="11">
                  <c:v>SOLIDARIA</c:v>
                </c:pt>
                <c:pt idx="12">
                  <c:v>HDI SEGUROS</c:v>
                </c:pt>
                <c:pt idx="13">
                  <c:v>SBS SEGUROS</c:v>
                </c:pt>
                <c:pt idx="14">
                  <c:v>CHUBB</c:v>
                </c:pt>
                <c:pt idx="15">
                  <c:v>ZURICH</c:v>
                </c:pt>
                <c:pt idx="16">
                  <c:v>BBVA</c:v>
                </c:pt>
                <c:pt idx="17">
                  <c:v>EQUIDAD</c:v>
                </c:pt>
                <c:pt idx="18">
                  <c:v>BERKLEY</c:v>
                </c:pt>
                <c:pt idx="19">
                  <c:v>CONFIANZA</c:v>
                </c:pt>
                <c:pt idx="20">
                  <c:v>NACIONAL</c:v>
                </c:pt>
                <c:pt idx="21">
                  <c:v>COLMENA</c:v>
                </c:pt>
                <c:pt idx="22">
                  <c:v>SOLUNION</c:v>
                </c:pt>
                <c:pt idx="23">
                  <c:v>JMALUCELLI</c:v>
                </c:pt>
                <c:pt idx="24">
                  <c:v>SEGUREXPO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DGRAFICOS!$N$6:$N$34</c15:sqref>
                  </c15:fullRef>
                </c:ext>
              </c:extLst>
              <c:f>DGRAFICOS!$N$6:$N$32</c:f>
              <c:numCache>
                <c:formatCode>#,##0.0_);\(#,##0.0\)</c:formatCode>
                <c:ptCount val="27"/>
                <c:pt idx="0">
                  <c:v>204209.92000000001</c:v>
                </c:pt>
                <c:pt idx="1">
                  <c:v>235110.64</c:v>
                </c:pt>
                <c:pt idx="2">
                  <c:v>297270.09999999998</c:v>
                </c:pt>
                <c:pt idx="3">
                  <c:v>257786.44</c:v>
                </c:pt>
                <c:pt idx="4">
                  <c:v>178711.18</c:v>
                </c:pt>
                <c:pt idx="5">
                  <c:v>148278.51999999999</c:v>
                </c:pt>
                <c:pt idx="6">
                  <c:v>174564.02</c:v>
                </c:pt>
                <c:pt idx="7">
                  <c:v>112726.92</c:v>
                </c:pt>
                <c:pt idx="8">
                  <c:v>121577.14</c:v>
                </c:pt>
                <c:pt idx="9">
                  <c:v>102274.64</c:v>
                </c:pt>
                <c:pt idx="10">
                  <c:v>113487.15</c:v>
                </c:pt>
                <c:pt idx="11">
                  <c:v>79315.8</c:v>
                </c:pt>
                <c:pt idx="12">
                  <c:v>76395.14</c:v>
                </c:pt>
                <c:pt idx="13">
                  <c:v>76276.31</c:v>
                </c:pt>
                <c:pt idx="14">
                  <c:v>65902.539999999994</c:v>
                </c:pt>
                <c:pt idx="15">
                  <c:v>42364.3</c:v>
                </c:pt>
                <c:pt idx="16">
                  <c:v>44042.32</c:v>
                </c:pt>
                <c:pt idx="17">
                  <c:v>45780.36</c:v>
                </c:pt>
                <c:pt idx="18">
                  <c:v>26360.53</c:v>
                </c:pt>
                <c:pt idx="19">
                  <c:v>27105.27</c:v>
                </c:pt>
                <c:pt idx="20">
                  <c:v>41971.15</c:v>
                </c:pt>
                <c:pt idx="21">
                  <c:v>1891.05</c:v>
                </c:pt>
                <c:pt idx="22">
                  <c:v>8657.23</c:v>
                </c:pt>
                <c:pt idx="23">
                  <c:v>8396.92</c:v>
                </c:pt>
                <c:pt idx="24">
                  <c:v>6827.14</c:v>
                </c:pt>
                <c:pt idx="25">
                  <c:v>1951.64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MAPFRE</c:v>
                </c:pt>
                <c:pt idx="1">
                  <c:v>AXA COLPATRIA</c:v>
                </c:pt>
                <c:pt idx="2">
                  <c:v>CARDIF</c:v>
                </c:pt>
                <c:pt idx="3">
                  <c:v>SURAMERICANA</c:v>
                </c:pt>
                <c:pt idx="4">
                  <c:v>BOLIVAR</c:v>
                </c:pt>
                <c:pt idx="5">
                  <c:v>MUNDIAL</c:v>
                </c:pt>
                <c:pt idx="6">
                  <c:v>ESTADO</c:v>
                </c:pt>
                <c:pt idx="7">
                  <c:v>LIBERTY</c:v>
                </c:pt>
                <c:pt idx="8">
                  <c:v>ALLIANZ</c:v>
                </c:pt>
                <c:pt idx="9">
                  <c:v>PREVISORA</c:v>
                </c:pt>
                <c:pt idx="10">
                  <c:v>ALFA</c:v>
                </c:pt>
                <c:pt idx="11">
                  <c:v>SOLIDARIA</c:v>
                </c:pt>
                <c:pt idx="12">
                  <c:v>HDI SEGUROS</c:v>
                </c:pt>
                <c:pt idx="13">
                  <c:v>SBS SEGUROS</c:v>
                </c:pt>
                <c:pt idx="14">
                  <c:v>CHUBB</c:v>
                </c:pt>
                <c:pt idx="15">
                  <c:v>ZURICH</c:v>
                </c:pt>
                <c:pt idx="16">
                  <c:v>BBVA</c:v>
                </c:pt>
                <c:pt idx="17">
                  <c:v>EQUIDAD</c:v>
                </c:pt>
                <c:pt idx="18">
                  <c:v>BERKLEY</c:v>
                </c:pt>
                <c:pt idx="19">
                  <c:v>CONFIANZA</c:v>
                </c:pt>
                <c:pt idx="20">
                  <c:v>NACIONAL</c:v>
                </c:pt>
                <c:pt idx="21">
                  <c:v>COLMENA</c:v>
                </c:pt>
                <c:pt idx="22">
                  <c:v>SOLUNION</c:v>
                </c:pt>
                <c:pt idx="23">
                  <c:v>JMALUCELLI</c:v>
                </c:pt>
                <c:pt idx="24">
                  <c:v>SEGUREXPO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DGRAFICOS!$O$6:$O$34</c15:sqref>
                  </c15:fullRef>
                </c:ext>
              </c:extLst>
              <c:f>DGRAFICOS!$O$6:$O$32</c:f>
              <c:numCache>
                <c:formatCode>#,##0.0_);\(#,##0.0\)</c:formatCode>
                <c:ptCount val="27"/>
                <c:pt idx="0">
                  <c:v>287013.65999999997</c:v>
                </c:pt>
                <c:pt idx="1">
                  <c:v>273856.7</c:v>
                </c:pt>
                <c:pt idx="2">
                  <c:v>270935.53999999998</c:v>
                </c:pt>
                <c:pt idx="3">
                  <c:v>261025.07</c:v>
                </c:pt>
                <c:pt idx="4">
                  <c:v>208084.64</c:v>
                </c:pt>
                <c:pt idx="5">
                  <c:v>200446.13</c:v>
                </c:pt>
                <c:pt idx="6">
                  <c:v>194444</c:v>
                </c:pt>
                <c:pt idx="7">
                  <c:v>172015.63</c:v>
                </c:pt>
                <c:pt idx="8">
                  <c:v>119113.81</c:v>
                </c:pt>
                <c:pt idx="9">
                  <c:v>115183.19</c:v>
                </c:pt>
                <c:pt idx="10">
                  <c:v>99998.16</c:v>
                </c:pt>
                <c:pt idx="11">
                  <c:v>87082.36</c:v>
                </c:pt>
                <c:pt idx="12">
                  <c:v>79055.62</c:v>
                </c:pt>
                <c:pt idx="13">
                  <c:v>77539.17</c:v>
                </c:pt>
                <c:pt idx="14">
                  <c:v>65930.48</c:v>
                </c:pt>
                <c:pt idx="15">
                  <c:v>45281.59</c:v>
                </c:pt>
                <c:pt idx="16">
                  <c:v>44051.49</c:v>
                </c:pt>
                <c:pt idx="17">
                  <c:v>43297.16</c:v>
                </c:pt>
                <c:pt idx="18">
                  <c:v>29615.279999999999</c:v>
                </c:pt>
                <c:pt idx="19">
                  <c:v>28899.91</c:v>
                </c:pt>
                <c:pt idx="20">
                  <c:v>26743.200000000001</c:v>
                </c:pt>
                <c:pt idx="21">
                  <c:v>10540.77</c:v>
                </c:pt>
                <c:pt idx="22">
                  <c:v>9144.52</c:v>
                </c:pt>
                <c:pt idx="23">
                  <c:v>9138.7800000000007</c:v>
                </c:pt>
                <c:pt idx="24">
                  <c:v>7123.22</c:v>
                </c:pt>
                <c:pt idx="25">
                  <c:v>1969.56</c:v>
                </c:pt>
                <c:pt idx="26">
                  <c:v>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ax val="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114171735359019"/>
          <c:y val="0.23910081596273261"/>
          <c:w val="7.4050743657042867E-2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DGRAFICOS!$N$37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METLIFE</c:v>
                </c:pt>
                <c:pt idx="9">
                  <c:v>COLMENA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SKANDIA</c:v>
                </c:pt>
                <c:pt idx="17">
                  <c:v>ASULADO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DGRAFICOS!$N$38:$N$59</c15:sqref>
                  </c15:fullRef>
                </c:ext>
              </c:extLst>
              <c:f>DGRAFICOS!$N$38:$N$57</c:f>
              <c:numCache>
                <c:formatCode>#,##0.0_);\(#,##0.0\)</c:formatCode>
                <c:ptCount val="20"/>
                <c:pt idx="0">
                  <c:v>605514.31000000006</c:v>
                </c:pt>
                <c:pt idx="1">
                  <c:v>404218.38</c:v>
                </c:pt>
                <c:pt idx="2">
                  <c:v>342754.16</c:v>
                </c:pt>
                <c:pt idx="3">
                  <c:v>228235.72</c:v>
                </c:pt>
                <c:pt idx="4">
                  <c:v>93418.65</c:v>
                </c:pt>
                <c:pt idx="5">
                  <c:v>114033.43</c:v>
                </c:pt>
                <c:pt idx="6">
                  <c:v>36996.050000000003</c:v>
                </c:pt>
                <c:pt idx="7">
                  <c:v>75600.5</c:v>
                </c:pt>
                <c:pt idx="8">
                  <c:v>73048.899999999994</c:v>
                </c:pt>
                <c:pt idx="9">
                  <c:v>60218.25</c:v>
                </c:pt>
                <c:pt idx="10">
                  <c:v>47622.879999999997</c:v>
                </c:pt>
                <c:pt idx="11">
                  <c:v>37989.919999999998</c:v>
                </c:pt>
                <c:pt idx="12">
                  <c:v>29898.86</c:v>
                </c:pt>
                <c:pt idx="13">
                  <c:v>22349.53</c:v>
                </c:pt>
                <c:pt idx="14">
                  <c:v>17162.689999999999</c:v>
                </c:pt>
                <c:pt idx="15">
                  <c:v>11621.8</c:v>
                </c:pt>
                <c:pt idx="16">
                  <c:v>6827.25</c:v>
                </c:pt>
                <c:pt idx="17">
                  <c:v>40.68</c:v>
                </c:pt>
                <c:pt idx="18">
                  <c:v>401.07</c:v>
                </c:pt>
                <c:pt idx="19">
                  <c:v>2002.33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DGRAFICOS!$O$37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METLIFE</c:v>
                </c:pt>
                <c:pt idx="9">
                  <c:v>COLMENA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SKANDIA</c:v>
                </c:pt>
                <c:pt idx="17">
                  <c:v>ASULADO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DGRAFICOS!$O$38:$O$59</c15:sqref>
                  </c15:fullRef>
                </c:ext>
              </c:extLst>
              <c:f>DGRAFICOS!$O$38:$O$57</c:f>
              <c:numCache>
                <c:formatCode>#,##0.0_);\(#,##0.0\)</c:formatCode>
                <c:ptCount val="20"/>
                <c:pt idx="0">
                  <c:v>692929.16</c:v>
                </c:pt>
                <c:pt idx="1">
                  <c:v>370125.83</c:v>
                </c:pt>
                <c:pt idx="2">
                  <c:v>365252.72</c:v>
                </c:pt>
                <c:pt idx="3">
                  <c:v>245192.56</c:v>
                </c:pt>
                <c:pt idx="4">
                  <c:v>146397.53</c:v>
                </c:pt>
                <c:pt idx="5">
                  <c:v>125673.05</c:v>
                </c:pt>
                <c:pt idx="6">
                  <c:v>99347.37</c:v>
                </c:pt>
                <c:pt idx="7">
                  <c:v>79658.41</c:v>
                </c:pt>
                <c:pt idx="8">
                  <c:v>74912.37</c:v>
                </c:pt>
                <c:pt idx="9">
                  <c:v>62725.89</c:v>
                </c:pt>
                <c:pt idx="10">
                  <c:v>55305.41</c:v>
                </c:pt>
                <c:pt idx="11">
                  <c:v>35127.589999999997</c:v>
                </c:pt>
                <c:pt idx="12">
                  <c:v>29445.41</c:v>
                </c:pt>
                <c:pt idx="13">
                  <c:v>21471.48</c:v>
                </c:pt>
                <c:pt idx="14">
                  <c:v>17145.169999999998</c:v>
                </c:pt>
                <c:pt idx="15">
                  <c:v>13341.72</c:v>
                </c:pt>
                <c:pt idx="16">
                  <c:v>8103.88</c:v>
                </c:pt>
                <c:pt idx="17">
                  <c:v>6735.77</c:v>
                </c:pt>
                <c:pt idx="18">
                  <c:v>3304.31</c:v>
                </c:pt>
                <c:pt idx="19">
                  <c:v>3046.47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968663725377052"/>
          <c:y val="0.34561855117527274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DGRAFICOS!$N$63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DGRAFICOS!$N$64:$N$66</c:f>
              <c:numCache>
                <c:formatCode>#,##0.0_);\(#,##0.0\)</c:formatCode>
                <c:ptCount val="3"/>
                <c:pt idx="0">
                  <c:v>0.6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DGRAFICOS!$O$63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DGRAFICOS!$O$64:$O$66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-5345.42</c:v>
                </c:pt>
                <c:pt idx="2">
                  <c:v>-22625.67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  <c:majorUnit val="2000"/>
        <c:minorUnit val="1.000000000000000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704383475974308"/>
          <c:y val="0.725381258671698"/>
          <c:w val="7.3052604026174653E-2"/>
          <c:h val="8.80028104689970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LIBERTY</c:v>
                </c:pt>
                <c:pt idx="2">
                  <c:v>CARDIF</c:v>
                </c:pt>
                <c:pt idx="3">
                  <c:v>PREVISORA</c:v>
                </c:pt>
                <c:pt idx="4">
                  <c:v>ESTADO</c:v>
                </c:pt>
                <c:pt idx="5">
                  <c:v>MAPFRE</c:v>
                </c:pt>
                <c:pt idx="6">
                  <c:v>SBS SEGUROS</c:v>
                </c:pt>
                <c:pt idx="7">
                  <c:v>ZURICH</c:v>
                </c:pt>
                <c:pt idx="8">
                  <c:v>BOLIVAR</c:v>
                </c:pt>
                <c:pt idx="9">
                  <c:v>MUNDIAL</c:v>
                </c:pt>
                <c:pt idx="10">
                  <c:v>AXA COLPATRIA</c:v>
                </c:pt>
                <c:pt idx="11">
                  <c:v>CHUBB</c:v>
                </c:pt>
                <c:pt idx="12">
                  <c:v>ALLIANZ</c:v>
                </c:pt>
                <c:pt idx="13">
                  <c:v>SOLIDARIA</c:v>
                </c:pt>
                <c:pt idx="14">
                  <c:v>HDI SEGUROS</c:v>
                </c:pt>
                <c:pt idx="15">
                  <c:v>EQUIDAD</c:v>
                </c:pt>
                <c:pt idx="16">
                  <c:v>CONFIANZA</c:v>
                </c:pt>
                <c:pt idx="17">
                  <c:v>ALFA</c:v>
                </c:pt>
                <c:pt idx="18">
                  <c:v>SOLUNION</c:v>
                </c:pt>
                <c:pt idx="19">
                  <c:v>NACIONAL</c:v>
                </c:pt>
                <c:pt idx="20">
                  <c:v>BERKLEY</c:v>
                </c:pt>
                <c:pt idx="21">
                  <c:v>BBVA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COLMENA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DGRAFICOS!$R$6:$R$34</c15:sqref>
                  </c15:fullRef>
                </c:ext>
              </c:extLst>
              <c:f>DGRAFICOS!$R$6:$R$32</c:f>
              <c:numCache>
                <c:formatCode>#,##0.0_);\(#,##0.0\)</c:formatCode>
                <c:ptCount val="27"/>
                <c:pt idx="0">
                  <c:v>665926.29</c:v>
                </c:pt>
                <c:pt idx="1">
                  <c:v>300440.61</c:v>
                </c:pt>
                <c:pt idx="2">
                  <c:v>382525.01</c:v>
                </c:pt>
                <c:pt idx="3">
                  <c:v>223509.95</c:v>
                </c:pt>
                <c:pt idx="4">
                  <c:v>237529.96</c:v>
                </c:pt>
                <c:pt idx="5">
                  <c:v>214820.83</c:v>
                </c:pt>
                <c:pt idx="6">
                  <c:v>197697.75</c:v>
                </c:pt>
                <c:pt idx="7">
                  <c:v>203247.35999999999</c:v>
                </c:pt>
                <c:pt idx="8">
                  <c:v>192333.11</c:v>
                </c:pt>
                <c:pt idx="9">
                  <c:v>175935.29</c:v>
                </c:pt>
                <c:pt idx="10">
                  <c:v>195595.36</c:v>
                </c:pt>
                <c:pt idx="11">
                  <c:v>197254.35</c:v>
                </c:pt>
                <c:pt idx="12">
                  <c:v>168828.56</c:v>
                </c:pt>
                <c:pt idx="13">
                  <c:v>164898.04999999999</c:v>
                </c:pt>
                <c:pt idx="14">
                  <c:v>69469.17</c:v>
                </c:pt>
                <c:pt idx="15">
                  <c:v>63743.86</c:v>
                </c:pt>
                <c:pt idx="16">
                  <c:v>38800</c:v>
                </c:pt>
                <c:pt idx="17">
                  <c:v>44456.93</c:v>
                </c:pt>
                <c:pt idx="18">
                  <c:v>24408.43</c:v>
                </c:pt>
                <c:pt idx="19">
                  <c:v>13907.81</c:v>
                </c:pt>
                <c:pt idx="20">
                  <c:v>18189.169999999998</c:v>
                </c:pt>
                <c:pt idx="21">
                  <c:v>14611.75</c:v>
                </c:pt>
                <c:pt idx="22">
                  <c:v>12081.28</c:v>
                </c:pt>
                <c:pt idx="23">
                  <c:v>9479.7800000000007</c:v>
                </c:pt>
                <c:pt idx="24">
                  <c:v>8240.01</c:v>
                </c:pt>
                <c:pt idx="25">
                  <c:v>2942.14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LIBERTY</c:v>
                </c:pt>
                <c:pt idx="2">
                  <c:v>CARDIF</c:v>
                </c:pt>
                <c:pt idx="3">
                  <c:v>PREVISORA</c:v>
                </c:pt>
                <c:pt idx="4">
                  <c:v>ESTADO</c:v>
                </c:pt>
                <c:pt idx="5">
                  <c:v>MAPFRE</c:v>
                </c:pt>
                <c:pt idx="6">
                  <c:v>SBS SEGUROS</c:v>
                </c:pt>
                <c:pt idx="7">
                  <c:v>ZURICH</c:v>
                </c:pt>
                <c:pt idx="8">
                  <c:v>BOLIVAR</c:v>
                </c:pt>
                <c:pt idx="9">
                  <c:v>MUNDIAL</c:v>
                </c:pt>
                <c:pt idx="10">
                  <c:v>AXA COLPATRIA</c:v>
                </c:pt>
                <c:pt idx="11">
                  <c:v>CHUBB</c:v>
                </c:pt>
                <c:pt idx="12">
                  <c:v>ALLIANZ</c:v>
                </c:pt>
                <c:pt idx="13">
                  <c:v>SOLIDARIA</c:v>
                </c:pt>
                <c:pt idx="14">
                  <c:v>HDI SEGUROS</c:v>
                </c:pt>
                <c:pt idx="15">
                  <c:v>EQUIDAD</c:v>
                </c:pt>
                <c:pt idx="16">
                  <c:v>CONFIANZA</c:v>
                </c:pt>
                <c:pt idx="17">
                  <c:v>ALFA</c:v>
                </c:pt>
                <c:pt idx="18">
                  <c:v>SOLUNION</c:v>
                </c:pt>
                <c:pt idx="19">
                  <c:v>NACIONAL</c:v>
                </c:pt>
                <c:pt idx="20">
                  <c:v>BERKLEY</c:v>
                </c:pt>
                <c:pt idx="21">
                  <c:v>BBVA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COLMENA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DGRAFICOS!$S$6:$S$34</c15:sqref>
                  </c15:fullRef>
                </c:ext>
              </c:extLst>
              <c:f>DGRAFICOS!$S$6:$S$32</c:f>
              <c:numCache>
                <c:formatCode>#,##0.0_);\(#,##0.0\)</c:formatCode>
                <c:ptCount val="27"/>
                <c:pt idx="0">
                  <c:v>694717.2</c:v>
                </c:pt>
                <c:pt idx="1">
                  <c:v>370623.14</c:v>
                </c:pt>
                <c:pt idx="2">
                  <c:v>355564.59</c:v>
                </c:pt>
                <c:pt idx="3">
                  <c:v>274924.67</c:v>
                </c:pt>
                <c:pt idx="4">
                  <c:v>261985.02</c:v>
                </c:pt>
                <c:pt idx="5">
                  <c:v>246926.76</c:v>
                </c:pt>
                <c:pt idx="6">
                  <c:v>227335.5</c:v>
                </c:pt>
                <c:pt idx="7">
                  <c:v>209821.33</c:v>
                </c:pt>
                <c:pt idx="8">
                  <c:v>206568.62</c:v>
                </c:pt>
                <c:pt idx="9">
                  <c:v>206314.52</c:v>
                </c:pt>
                <c:pt idx="10">
                  <c:v>203819.99</c:v>
                </c:pt>
                <c:pt idx="11">
                  <c:v>200878.97</c:v>
                </c:pt>
                <c:pt idx="12">
                  <c:v>180050.49</c:v>
                </c:pt>
                <c:pt idx="13">
                  <c:v>177409</c:v>
                </c:pt>
                <c:pt idx="14">
                  <c:v>72756.81</c:v>
                </c:pt>
                <c:pt idx="15">
                  <c:v>64615.97</c:v>
                </c:pt>
                <c:pt idx="16">
                  <c:v>45363.74</c:v>
                </c:pt>
                <c:pt idx="17">
                  <c:v>44434.87</c:v>
                </c:pt>
                <c:pt idx="18">
                  <c:v>28084.639999999999</c:v>
                </c:pt>
                <c:pt idx="19">
                  <c:v>21439.43</c:v>
                </c:pt>
                <c:pt idx="20">
                  <c:v>18449.509999999998</c:v>
                </c:pt>
                <c:pt idx="21">
                  <c:v>16761.310000000001</c:v>
                </c:pt>
                <c:pt idx="22">
                  <c:v>12738.41</c:v>
                </c:pt>
                <c:pt idx="23">
                  <c:v>11850.7</c:v>
                </c:pt>
                <c:pt idx="24">
                  <c:v>10204.950000000001</c:v>
                </c:pt>
                <c:pt idx="25">
                  <c:v>8553.67</c:v>
                </c:pt>
                <c:pt idx="26">
                  <c:v>4155.3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10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27060043420504"/>
          <c:y val="0.33400834488447112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DGRAFICOS!$R$37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COLMENA ARL</c:v>
                </c:pt>
                <c:pt idx="6">
                  <c:v>ALLIANZ</c:v>
                </c:pt>
                <c:pt idx="7">
                  <c:v>MAPFRE</c:v>
                </c:pt>
                <c:pt idx="8">
                  <c:v>GLOBAL</c:v>
                </c:pt>
                <c:pt idx="9">
                  <c:v>COLMENA</c:v>
                </c:pt>
                <c:pt idx="10">
                  <c:v>ALFA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ESTADO</c:v>
                </c:pt>
                <c:pt idx="16">
                  <c:v>ASULADO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DGRAFICOS!$R$38:$R$59</c15:sqref>
                  </c15:fullRef>
                </c:ext>
              </c:extLst>
              <c:f>DGRAFICOS!$R$38:$R$57</c:f>
              <c:numCache>
                <c:formatCode>#,##0.0_);\(#,##0.0\)</c:formatCode>
                <c:ptCount val="20"/>
                <c:pt idx="0">
                  <c:v>1524049.34</c:v>
                </c:pt>
                <c:pt idx="1">
                  <c:v>515094.77</c:v>
                </c:pt>
                <c:pt idx="2">
                  <c:v>312969.44</c:v>
                </c:pt>
                <c:pt idx="3">
                  <c:v>228882.28</c:v>
                </c:pt>
                <c:pt idx="4">
                  <c:v>124864.12</c:v>
                </c:pt>
                <c:pt idx="5">
                  <c:v>90084.02</c:v>
                </c:pt>
                <c:pt idx="6">
                  <c:v>108817.97</c:v>
                </c:pt>
                <c:pt idx="7">
                  <c:v>101828.78</c:v>
                </c:pt>
                <c:pt idx="8">
                  <c:v>73747.199999999997</c:v>
                </c:pt>
                <c:pt idx="9">
                  <c:v>73380.399999999994</c:v>
                </c:pt>
                <c:pt idx="10">
                  <c:v>80944.14</c:v>
                </c:pt>
                <c:pt idx="11">
                  <c:v>72898.8</c:v>
                </c:pt>
                <c:pt idx="12">
                  <c:v>41533.46</c:v>
                </c:pt>
                <c:pt idx="13">
                  <c:v>40229.18</c:v>
                </c:pt>
                <c:pt idx="14">
                  <c:v>42916.75</c:v>
                </c:pt>
                <c:pt idx="15">
                  <c:v>29734.85</c:v>
                </c:pt>
                <c:pt idx="16">
                  <c:v>39257.49</c:v>
                </c:pt>
                <c:pt idx="17">
                  <c:v>14989.51</c:v>
                </c:pt>
                <c:pt idx="18">
                  <c:v>10492.39</c:v>
                </c:pt>
                <c:pt idx="19">
                  <c:v>7921.25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DGRAFICOS!$S$37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COLMENA ARL</c:v>
                </c:pt>
                <c:pt idx="6">
                  <c:v>ALLIANZ</c:v>
                </c:pt>
                <c:pt idx="7">
                  <c:v>MAPFRE</c:v>
                </c:pt>
                <c:pt idx="8">
                  <c:v>GLOBAL</c:v>
                </c:pt>
                <c:pt idx="9">
                  <c:v>COLMENA</c:v>
                </c:pt>
                <c:pt idx="10">
                  <c:v>ALFA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ESTADO</c:v>
                </c:pt>
                <c:pt idx="16">
                  <c:v>ASULADO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DGRAFICOS!$S$38:$S$59</c15:sqref>
                  </c15:fullRef>
                </c:ext>
              </c:extLst>
              <c:f>DGRAFICOS!$S$38:$S$57</c:f>
              <c:numCache>
                <c:formatCode>#,##0.0_);\(#,##0.0\)</c:formatCode>
                <c:ptCount val="20"/>
                <c:pt idx="0">
                  <c:v>1546259.44</c:v>
                </c:pt>
                <c:pt idx="1">
                  <c:v>526833.44999999995</c:v>
                </c:pt>
                <c:pt idx="2">
                  <c:v>356578.05</c:v>
                </c:pt>
                <c:pt idx="3">
                  <c:v>283020.67</c:v>
                </c:pt>
                <c:pt idx="4">
                  <c:v>162024.4</c:v>
                </c:pt>
                <c:pt idx="5">
                  <c:v>124107.21</c:v>
                </c:pt>
                <c:pt idx="6">
                  <c:v>111512.48</c:v>
                </c:pt>
                <c:pt idx="7">
                  <c:v>104851.97</c:v>
                </c:pt>
                <c:pt idx="8">
                  <c:v>91092.5</c:v>
                </c:pt>
                <c:pt idx="9">
                  <c:v>89854.66</c:v>
                </c:pt>
                <c:pt idx="10">
                  <c:v>83945.14</c:v>
                </c:pt>
                <c:pt idx="11">
                  <c:v>69616.899999999994</c:v>
                </c:pt>
                <c:pt idx="12">
                  <c:v>50810.83</c:v>
                </c:pt>
                <c:pt idx="13">
                  <c:v>40486.629999999997</c:v>
                </c:pt>
                <c:pt idx="14">
                  <c:v>38950.089999999997</c:v>
                </c:pt>
                <c:pt idx="15">
                  <c:v>35756.94</c:v>
                </c:pt>
                <c:pt idx="16">
                  <c:v>34159.24</c:v>
                </c:pt>
                <c:pt idx="17">
                  <c:v>19245.55</c:v>
                </c:pt>
                <c:pt idx="18">
                  <c:v>18761.04</c:v>
                </c:pt>
                <c:pt idx="19">
                  <c:v>8244.17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ax val="1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301939414122837"/>
          <c:y val="0.21194656543159246"/>
          <c:w val="9.2409917183665577E-2"/>
          <c:h val="8.0525188742685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2002.1100000000001</c:v>
                </c:pt>
                <c:pt idx="1">
                  <c:v>0</c:v>
                </c:pt>
                <c:pt idx="2">
                  <c:v>3159.3199999999997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8384.5</c:v>
                </c:pt>
                <c:pt idx="1">
                  <c:v>6613.58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41256701886628"/>
          <c:y val="0.21705086193905873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BOLIVAR</c:v>
                </c:pt>
                <c:pt idx="1">
                  <c:v>MUNDIAL</c:v>
                </c:pt>
                <c:pt idx="2">
                  <c:v>ESTADO</c:v>
                </c:pt>
                <c:pt idx="3">
                  <c:v>CARDIF</c:v>
                </c:pt>
                <c:pt idx="4">
                  <c:v>BBVA</c:v>
                </c:pt>
                <c:pt idx="5">
                  <c:v>ALLIANZ</c:v>
                </c:pt>
                <c:pt idx="6">
                  <c:v>MAPFRE</c:v>
                </c:pt>
                <c:pt idx="7">
                  <c:v>CHUBB</c:v>
                </c:pt>
                <c:pt idx="8">
                  <c:v>ALFA</c:v>
                </c:pt>
                <c:pt idx="9">
                  <c:v>SBS SEGUROS</c:v>
                </c:pt>
                <c:pt idx="10">
                  <c:v>SOLIDARIA</c:v>
                </c:pt>
                <c:pt idx="11">
                  <c:v>CONFIANZA</c:v>
                </c:pt>
                <c:pt idx="12">
                  <c:v>JMALUCELLI</c:v>
                </c:pt>
                <c:pt idx="13">
                  <c:v>BERKLEY</c:v>
                </c:pt>
                <c:pt idx="14">
                  <c:v>NACIONAL</c:v>
                </c:pt>
                <c:pt idx="15">
                  <c:v>COLMENA</c:v>
                </c:pt>
                <c:pt idx="16">
                  <c:v>SEGUREXPO</c:v>
                </c:pt>
                <c:pt idx="17">
                  <c:v>EVEREST</c:v>
                </c:pt>
                <c:pt idx="18">
                  <c:v>COFACE</c:v>
                </c:pt>
                <c:pt idx="19">
                  <c:v>SOLUNION</c:v>
                </c:pt>
                <c:pt idx="20">
                  <c:v>LIBERTY</c:v>
                </c:pt>
                <c:pt idx="21">
                  <c:v>HDI SEGUROS</c:v>
                </c:pt>
                <c:pt idx="22">
                  <c:v>PREVISORA</c:v>
                </c:pt>
                <c:pt idx="23">
                  <c:v>EQUIDAD</c:v>
                </c:pt>
                <c:pt idx="24">
                  <c:v>ZURICH</c:v>
                </c:pt>
                <c:pt idx="25">
                  <c:v>SURAMERICANA</c:v>
                </c:pt>
                <c:pt idx="26">
                  <c:v>AXA COLPATRIA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DGRAFICOS!$V$6:$V$34</c15:sqref>
                  </c15:fullRef>
                </c:ext>
              </c:extLst>
              <c:f>DGRAFICOS!$V$6:$V$32</c:f>
              <c:numCache>
                <c:formatCode>#,##0.0_);\(#,##0.0\)</c:formatCode>
                <c:ptCount val="27"/>
                <c:pt idx="0">
                  <c:v>46334.71</c:v>
                </c:pt>
                <c:pt idx="1">
                  <c:v>845.5</c:v>
                </c:pt>
                <c:pt idx="2">
                  <c:v>-101825.99</c:v>
                </c:pt>
                <c:pt idx="3">
                  <c:v>11619.53</c:v>
                </c:pt>
                <c:pt idx="4">
                  <c:v>47517.3</c:v>
                </c:pt>
                <c:pt idx="5">
                  <c:v>11320.4</c:v>
                </c:pt>
                <c:pt idx="6">
                  <c:v>-39686.26</c:v>
                </c:pt>
                <c:pt idx="7">
                  <c:v>49664.65</c:v>
                </c:pt>
                <c:pt idx="8">
                  <c:v>12110.02</c:v>
                </c:pt>
                <c:pt idx="9">
                  <c:v>14695.83</c:v>
                </c:pt>
                <c:pt idx="10">
                  <c:v>4961.41</c:v>
                </c:pt>
                <c:pt idx="11">
                  <c:v>9025.5300000000007</c:v>
                </c:pt>
                <c:pt idx="12">
                  <c:v>2877.51</c:v>
                </c:pt>
                <c:pt idx="13">
                  <c:v>4547.59</c:v>
                </c:pt>
                <c:pt idx="14">
                  <c:v>27859.69</c:v>
                </c:pt>
                <c:pt idx="15">
                  <c:v>-2318.84</c:v>
                </c:pt>
                <c:pt idx="16">
                  <c:v>-7746.44</c:v>
                </c:pt>
                <c:pt idx="17">
                  <c:v>0</c:v>
                </c:pt>
                <c:pt idx="18">
                  <c:v>-2530.12</c:v>
                </c:pt>
                <c:pt idx="19">
                  <c:v>-2379.4</c:v>
                </c:pt>
                <c:pt idx="20">
                  <c:v>-36210.83</c:v>
                </c:pt>
                <c:pt idx="21">
                  <c:v>-14410.1</c:v>
                </c:pt>
                <c:pt idx="22">
                  <c:v>14275.8</c:v>
                </c:pt>
                <c:pt idx="23">
                  <c:v>-25229.11</c:v>
                </c:pt>
                <c:pt idx="24">
                  <c:v>-29813.5</c:v>
                </c:pt>
                <c:pt idx="25">
                  <c:v>-84461.29</c:v>
                </c:pt>
                <c:pt idx="26">
                  <c:v>-71050.41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BOLIVAR</c:v>
                </c:pt>
                <c:pt idx="1">
                  <c:v>MUNDIAL</c:v>
                </c:pt>
                <c:pt idx="2">
                  <c:v>ESTADO</c:v>
                </c:pt>
                <c:pt idx="3">
                  <c:v>CARDIF</c:v>
                </c:pt>
                <c:pt idx="4">
                  <c:v>BBVA</c:v>
                </c:pt>
                <c:pt idx="5">
                  <c:v>ALLIANZ</c:v>
                </c:pt>
                <c:pt idx="6">
                  <c:v>MAPFRE</c:v>
                </c:pt>
                <c:pt idx="7">
                  <c:v>CHUBB</c:v>
                </c:pt>
                <c:pt idx="8">
                  <c:v>ALFA</c:v>
                </c:pt>
                <c:pt idx="9">
                  <c:v>SBS SEGUROS</c:v>
                </c:pt>
                <c:pt idx="10">
                  <c:v>SOLIDARIA</c:v>
                </c:pt>
                <c:pt idx="11">
                  <c:v>CONFIANZA</c:v>
                </c:pt>
                <c:pt idx="12">
                  <c:v>JMALUCELLI</c:v>
                </c:pt>
                <c:pt idx="13">
                  <c:v>BERKLEY</c:v>
                </c:pt>
                <c:pt idx="14">
                  <c:v>NACIONAL</c:v>
                </c:pt>
                <c:pt idx="15">
                  <c:v>COLMENA</c:v>
                </c:pt>
                <c:pt idx="16">
                  <c:v>SEGUREXPO</c:v>
                </c:pt>
                <c:pt idx="17">
                  <c:v>EVEREST</c:v>
                </c:pt>
                <c:pt idx="18">
                  <c:v>COFACE</c:v>
                </c:pt>
                <c:pt idx="19">
                  <c:v>SOLUNION</c:v>
                </c:pt>
                <c:pt idx="20">
                  <c:v>LIBERTY</c:v>
                </c:pt>
                <c:pt idx="21">
                  <c:v>HDI SEGUROS</c:v>
                </c:pt>
                <c:pt idx="22">
                  <c:v>PREVISORA</c:v>
                </c:pt>
                <c:pt idx="23">
                  <c:v>EQUIDAD</c:v>
                </c:pt>
                <c:pt idx="24">
                  <c:v>ZURICH</c:v>
                </c:pt>
                <c:pt idx="25">
                  <c:v>SURAMERICANA</c:v>
                </c:pt>
                <c:pt idx="26">
                  <c:v>AXA COLPATRIA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DGRAFICOS!$W$6:$W$34</c15:sqref>
                  </c15:fullRef>
                </c:ext>
              </c:extLst>
              <c:f>DGRAFICOS!$W$6:$W$32</c:f>
              <c:numCache>
                <c:formatCode>#,##0.0_);\(#,##0.0\)</c:formatCode>
                <c:ptCount val="27"/>
                <c:pt idx="0">
                  <c:v>56958.84</c:v>
                </c:pt>
                <c:pt idx="1">
                  <c:v>51928.7</c:v>
                </c:pt>
                <c:pt idx="2">
                  <c:v>36607.14</c:v>
                </c:pt>
                <c:pt idx="3">
                  <c:v>35219.760000000002</c:v>
                </c:pt>
                <c:pt idx="4">
                  <c:v>34165.21</c:v>
                </c:pt>
                <c:pt idx="5">
                  <c:v>30203.919999999998</c:v>
                </c:pt>
                <c:pt idx="6">
                  <c:v>21569.93</c:v>
                </c:pt>
                <c:pt idx="7">
                  <c:v>16090.01</c:v>
                </c:pt>
                <c:pt idx="8">
                  <c:v>12460.16</c:v>
                </c:pt>
                <c:pt idx="9">
                  <c:v>6516.09</c:v>
                </c:pt>
                <c:pt idx="10">
                  <c:v>4420.6899999999996</c:v>
                </c:pt>
                <c:pt idx="11">
                  <c:v>2974.77</c:v>
                </c:pt>
                <c:pt idx="12">
                  <c:v>1489.76</c:v>
                </c:pt>
                <c:pt idx="13">
                  <c:v>568.01</c:v>
                </c:pt>
                <c:pt idx="14">
                  <c:v>530.99</c:v>
                </c:pt>
                <c:pt idx="15">
                  <c:v>-3786.78</c:v>
                </c:pt>
                <c:pt idx="16">
                  <c:v>-3877.99</c:v>
                </c:pt>
                <c:pt idx="17">
                  <c:v>-4151.6899999999996</c:v>
                </c:pt>
                <c:pt idx="18">
                  <c:v>-4817.7700000000004</c:v>
                </c:pt>
                <c:pt idx="19">
                  <c:v>-6496.79</c:v>
                </c:pt>
                <c:pt idx="20">
                  <c:v>-8326.58</c:v>
                </c:pt>
                <c:pt idx="21">
                  <c:v>-9155.84</c:v>
                </c:pt>
                <c:pt idx="22">
                  <c:v>-13974.76</c:v>
                </c:pt>
                <c:pt idx="23">
                  <c:v>-23535.52</c:v>
                </c:pt>
                <c:pt idx="24">
                  <c:v>-27631.55</c:v>
                </c:pt>
                <c:pt idx="25">
                  <c:v>-37835.97</c:v>
                </c:pt>
                <c:pt idx="26">
                  <c:v>-46443.77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60000"/>
          <c:min val="-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460230893773598"/>
          <c:y val="0.11363287351638125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DGRAFICOS!$V$37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DGRAFICOS!$U$38:$U$57</c:f>
              <c:strCache>
                <c:ptCount val="20"/>
                <c:pt idx="0">
                  <c:v>BBVA</c:v>
                </c:pt>
                <c:pt idx="1">
                  <c:v>COLMENA ARL</c:v>
                </c:pt>
                <c:pt idx="2">
                  <c:v>COLMENA</c:v>
                </c:pt>
                <c:pt idx="3">
                  <c:v>ESTADO</c:v>
                </c:pt>
                <c:pt idx="4">
                  <c:v>AURORA</c:v>
                </c:pt>
                <c:pt idx="5">
                  <c:v>COLSANITAS</c:v>
                </c:pt>
                <c:pt idx="6">
                  <c:v>BMI COLOMBIA</c:v>
                </c:pt>
                <c:pt idx="7">
                  <c:v>PANAMERICAN</c:v>
                </c:pt>
                <c:pt idx="8">
                  <c:v>EQUIDAD</c:v>
                </c:pt>
                <c:pt idx="9">
                  <c:v>AXA COLPATRIA</c:v>
                </c:pt>
                <c:pt idx="10">
                  <c:v>METLIFE</c:v>
                </c:pt>
                <c:pt idx="11">
                  <c:v>ALLIANZ</c:v>
                </c:pt>
                <c:pt idx="12">
                  <c:v>SKANDIA</c:v>
                </c:pt>
                <c:pt idx="13">
                  <c:v>GLOBAL</c:v>
                </c:pt>
                <c:pt idx="14">
                  <c:v>MAPFRE</c:v>
                </c:pt>
                <c:pt idx="15">
                  <c:v>BOLIVAR</c:v>
                </c:pt>
                <c:pt idx="16">
                  <c:v>POSITIVA</c:v>
                </c:pt>
                <c:pt idx="17">
                  <c:v>SURAMERICANA</c:v>
                </c:pt>
                <c:pt idx="18">
                  <c:v>ASULADO</c:v>
                </c:pt>
                <c:pt idx="19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DGRAFICOS!$V$38:$V$59</c15:sqref>
                  </c15:fullRef>
                </c:ext>
              </c:extLst>
              <c:f>DGRAFICOS!$V$38:$V$57</c:f>
              <c:numCache>
                <c:formatCode>#,##0.0_);\(#,##0.0\)</c:formatCode>
                <c:ptCount val="20"/>
                <c:pt idx="0">
                  <c:v>-21987.23</c:v>
                </c:pt>
                <c:pt idx="1">
                  <c:v>49206.720000000001</c:v>
                </c:pt>
                <c:pt idx="2">
                  <c:v>-141.56</c:v>
                </c:pt>
                <c:pt idx="3">
                  <c:v>-766.64</c:v>
                </c:pt>
                <c:pt idx="4">
                  <c:v>-2140.35</c:v>
                </c:pt>
                <c:pt idx="5">
                  <c:v>-8541.7099999999991</c:v>
                </c:pt>
                <c:pt idx="6">
                  <c:v>-9782.0400000000009</c:v>
                </c:pt>
                <c:pt idx="7">
                  <c:v>-11874.33</c:v>
                </c:pt>
                <c:pt idx="8">
                  <c:v>-35111.379999999997</c:v>
                </c:pt>
                <c:pt idx="9">
                  <c:v>-90708.86</c:v>
                </c:pt>
                <c:pt idx="10">
                  <c:v>-121928.54</c:v>
                </c:pt>
                <c:pt idx="11">
                  <c:v>-136244.93</c:v>
                </c:pt>
                <c:pt idx="12">
                  <c:v>-73116.3</c:v>
                </c:pt>
                <c:pt idx="13">
                  <c:v>-432919.42</c:v>
                </c:pt>
                <c:pt idx="14">
                  <c:v>-393248.4</c:v>
                </c:pt>
                <c:pt idx="15">
                  <c:v>-798643.08</c:v>
                </c:pt>
                <c:pt idx="16">
                  <c:v>-451588.11</c:v>
                </c:pt>
                <c:pt idx="17">
                  <c:v>-810161.73</c:v>
                </c:pt>
                <c:pt idx="18">
                  <c:v>-767340.42</c:v>
                </c:pt>
                <c:pt idx="19">
                  <c:v>-2287376.09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DGRAFICOS!$W$37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DGRAFICOS!$U$38:$U$57</c:f>
              <c:strCache>
                <c:ptCount val="20"/>
                <c:pt idx="0">
                  <c:v>BBVA</c:v>
                </c:pt>
                <c:pt idx="1">
                  <c:v>COLMENA ARL</c:v>
                </c:pt>
                <c:pt idx="2">
                  <c:v>COLMENA</c:v>
                </c:pt>
                <c:pt idx="3">
                  <c:v>ESTADO</c:v>
                </c:pt>
                <c:pt idx="4">
                  <c:v>AURORA</c:v>
                </c:pt>
                <c:pt idx="5">
                  <c:v>COLSANITAS</c:v>
                </c:pt>
                <c:pt idx="6">
                  <c:v>BMI COLOMBIA</c:v>
                </c:pt>
                <c:pt idx="7">
                  <c:v>PANAMERICAN</c:v>
                </c:pt>
                <c:pt idx="8">
                  <c:v>EQUIDAD</c:v>
                </c:pt>
                <c:pt idx="9">
                  <c:v>AXA COLPATRIA</c:v>
                </c:pt>
                <c:pt idx="10">
                  <c:v>METLIFE</c:v>
                </c:pt>
                <c:pt idx="11">
                  <c:v>ALLIANZ</c:v>
                </c:pt>
                <c:pt idx="12">
                  <c:v>SKANDIA</c:v>
                </c:pt>
                <c:pt idx="13">
                  <c:v>GLOBAL</c:v>
                </c:pt>
                <c:pt idx="14">
                  <c:v>MAPFRE</c:v>
                </c:pt>
                <c:pt idx="15">
                  <c:v>BOLIVAR</c:v>
                </c:pt>
                <c:pt idx="16">
                  <c:v>POSITIVA</c:v>
                </c:pt>
                <c:pt idx="17">
                  <c:v>SURAMERICANA</c:v>
                </c:pt>
                <c:pt idx="18">
                  <c:v>ASULADO</c:v>
                </c:pt>
                <c:pt idx="19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DGRAFICOS!$W$38:$W$59</c15:sqref>
                  </c15:fullRef>
                </c:ext>
              </c:extLst>
              <c:f>DGRAFICOS!$W$38:$W$57</c:f>
              <c:numCache>
                <c:formatCode>#,##0.0_);\(#,##0.0\)</c:formatCode>
                <c:ptCount val="20"/>
                <c:pt idx="0">
                  <c:v>58285.42</c:v>
                </c:pt>
                <c:pt idx="1">
                  <c:v>10204.4</c:v>
                </c:pt>
                <c:pt idx="2">
                  <c:v>599.28</c:v>
                </c:pt>
                <c:pt idx="3">
                  <c:v>-2523.2199999999998</c:v>
                </c:pt>
                <c:pt idx="4">
                  <c:v>-2687.93</c:v>
                </c:pt>
                <c:pt idx="5">
                  <c:v>-4400.37</c:v>
                </c:pt>
                <c:pt idx="6">
                  <c:v>-9043.08</c:v>
                </c:pt>
                <c:pt idx="7">
                  <c:v>-15661.93</c:v>
                </c:pt>
                <c:pt idx="8">
                  <c:v>-19098.38</c:v>
                </c:pt>
                <c:pt idx="9">
                  <c:v>-52389.919999999998</c:v>
                </c:pt>
                <c:pt idx="10">
                  <c:v>-71244.600000000006</c:v>
                </c:pt>
                <c:pt idx="11">
                  <c:v>-102092.72</c:v>
                </c:pt>
                <c:pt idx="12">
                  <c:v>-117755.14</c:v>
                </c:pt>
                <c:pt idx="13">
                  <c:v>-365317.58</c:v>
                </c:pt>
                <c:pt idx="14">
                  <c:v>-378762.31</c:v>
                </c:pt>
                <c:pt idx="15">
                  <c:v>-488819.49</c:v>
                </c:pt>
                <c:pt idx="16">
                  <c:v>-516339.22</c:v>
                </c:pt>
                <c:pt idx="17">
                  <c:v>-528850.14</c:v>
                </c:pt>
                <c:pt idx="18">
                  <c:v>-751760.17</c:v>
                </c:pt>
                <c:pt idx="19">
                  <c:v>-1928949.22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100000"/>
          <c:min val="-2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4610481382131"/>
          <c:y val="0.54296396283797854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Incendio y Lucro Cesante</c:v>
                </c:pt>
                <c:pt idx="3">
                  <c:v>Terremoto</c:v>
                </c:pt>
                <c:pt idx="4">
                  <c:v>Cumplimiento</c:v>
                </c:pt>
                <c:pt idx="5">
                  <c:v>Ingeniería (1)</c:v>
                </c:pt>
                <c:pt idx="6">
                  <c:v>Desempleo</c:v>
                </c:pt>
                <c:pt idx="7">
                  <c:v>Sustracción</c:v>
                </c:pt>
                <c:pt idx="8">
                  <c:v>Transporte</c:v>
                </c:pt>
                <c:pt idx="9">
                  <c:v>Hogar</c:v>
                </c:pt>
                <c:pt idx="10">
                  <c:v>Aviación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5424258</c:v>
                </c:pt>
                <c:pt idx="1">
                  <c:v>1970766</c:v>
                </c:pt>
                <c:pt idx="2">
                  <c:v>1630254</c:v>
                </c:pt>
                <c:pt idx="3">
                  <c:v>1347790</c:v>
                </c:pt>
                <c:pt idx="4">
                  <c:v>1515105</c:v>
                </c:pt>
                <c:pt idx="5">
                  <c:v>1331371</c:v>
                </c:pt>
                <c:pt idx="6">
                  <c:v>562314</c:v>
                </c:pt>
                <c:pt idx="7">
                  <c:v>538394</c:v>
                </c:pt>
                <c:pt idx="8">
                  <c:v>381947</c:v>
                </c:pt>
                <c:pt idx="9">
                  <c:v>272907</c:v>
                </c:pt>
                <c:pt idx="10">
                  <c:v>200964</c:v>
                </c:pt>
                <c:pt idx="11">
                  <c:v>657730.27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Incendio y Lucro Cesante</c:v>
                      </c:pt>
                      <c:pt idx="3">
                        <c:v>Terremoto</c:v>
                      </c:pt>
                      <c:pt idx="4">
                        <c:v>Cumplimiento</c:v>
                      </c:pt>
                      <c:pt idx="5">
                        <c:v>Ingeniería (1)</c:v>
                      </c:pt>
                      <c:pt idx="6">
                        <c:v>Desempleo</c:v>
                      </c:pt>
                      <c:pt idx="7">
                        <c:v>Sustracción</c:v>
                      </c:pt>
                      <c:pt idx="8">
                        <c:v>Transporte</c:v>
                      </c:pt>
                      <c:pt idx="9">
                        <c:v>Hogar</c:v>
                      </c:pt>
                      <c:pt idx="10">
                        <c:v>Aviación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5189620</c:v>
                      </c:pt>
                      <c:pt idx="1">
                        <c:v>1859948</c:v>
                      </c:pt>
                      <c:pt idx="2">
                        <c:v>1482559</c:v>
                      </c:pt>
                      <c:pt idx="3">
                        <c:v>1219820</c:v>
                      </c:pt>
                      <c:pt idx="4">
                        <c:v>1562519</c:v>
                      </c:pt>
                      <c:pt idx="5">
                        <c:v>1311025</c:v>
                      </c:pt>
                      <c:pt idx="6">
                        <c:v>626257</c:v>
                      </c:pt>
                      <c:pt idx="7">
                        <c:v>513752</c:v>
                      </c:pt>
                      <c:pt idx="8">
                        <c:v>384257</c:v>
                      </c:pt>
                      <c:pt idx="9">
                        <c:v>243559</c:v>
                      </c:pt>
                      <c:pt idx="10">
                        <c:v>268955</c:v>
                      </c:pt>
                      <c:pt idx="11">
                        <c:v>706823.52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2002.1100000000001</c:v>
                </c:pt>
                <c:pt idx="1">
                  <c:v>0</c:v>
                </c:pt>
                <c:pt idx="2">
                  <c:v>3159.3199999999997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8384.5</c:v>
                </c:pt>
                <c:pt idx="1">
                  <c:v>6613.58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581108068013239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BOLIVAR</c:v>
                </c:pt>
                <c:pt idx="3">
                  <c:v>ESTADO</c:v>
                </c:pt>
                <c:pt idx="4">
                  <c:v>AXA COLPATRIA</c:v>
                </c:pt>
                <c:pt idx="5">
                  <c:v>CHUBB</c:v>
                </c:pt>
                <c:pt idx="6">
                  <c:v>LIBERTY</c:v>
                </c:pt>
                <c:pt idx="7">
                  <c:v>MAPFRE</c:v>
                </c:pt>
                <c:pt idx="8">
                  <c:v>ALLIANZ</c:v>
                </c:pt>
                <c:pt idx="9">
                  <c:v>CARDIF</c:v>
                </c:pt>
                <c:pt idx="10">
                  <c:v>MUNDIAL</c:v>
                </c:pt>
                <c:pt idx="11">
                  <c:v>SBS SEGUROS</c:v>
                </c:pt>
                <c:pt idx="12">
                  <c:v>SOLIDARIA</c:v>
                </c:pt>
                <c:pt idx="13">
                  <c:v>CONFIANZA</c:v>
                </c:pt>
                <c:pt idx="14">
                  <c:v>ZURICH</c:v>
                </c:pt>
                <c:pt idx="15">
                  <c:v>BBVA</c:v>
                </c:pt>
                <c:pt idx="16">
                  <c:v>EQUIDAD</c:v>
                </c:pt>
                <c:pt idx="17">
                  <c:v>NACIONAL</c:v>
                </c:pt>
                <c:pt idx="18">
                  <c:v>HDI SEGUROS</c:v>
                </c:pt>
                <c:pt idx="19">
                  <c:v>ALFA</c:v>
                </c:pt>
                <c:pt idx="20">
                  <c:v>BERKLEY</c:v>
                </c:pt>
                <c:pt idx="21">
                  <c:v>COLMENA</c:v>
                </c:pt>
                <c:pt idx="22">
                  <c:v>SOLUNION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DGRAFICOS!$Z$6:$Z$34</c15:sqref>
                  </c15:fullRef>
                </c:ext>
              </c:extLst>
              <c:f>DGRAFICOS!$Z$6:$Z$32</c:f>
              <c:numCache>
                <c:formatCode>#,##0.0_);\(#,##0.0\)</c:formatCode>
                <c:ptCount val="27"/>
                <c:pt idx="0">
                  <c:v>241092.91</c:v>
                </c:pt>
                <c:pt idx="1">
                  <c:v>200750.87</c:v>
                </c:pt>
                <c:pt idx="2">
                  <c:v>23561.95</c:v>
                </c:pt>
                <c:pt idx="3">
                  <c:v>182872.61</c:v>
                </c:pt>
                <c:pt idx="4">
                  <c:v>96769.82</c:v>
                </c:pt>
                <c:pt idx="5">
                  <c:v>19606.810000000001</c:v>
                </c:pt>
                <c:pt idx="6">
                  <c:v>111525.74</c:v>
                </c:pt>
                <c:pt idx="7">
                  <c:v>80831.89</c:v>
                </c:pt>
                <c:pt idx="8">
                  <c:v>74706.81</c:v>
                </c:pt>
                <c:pt idx="9">
                  <c:v>152173.21</c:v>
                </c:pt>
                <c:pt idx="10">
                  <c:v>93637.45</c:v>
                </c:pt>
                <c:pt idx="11">
                  <c:v>67521.279999999999</c:v>
                </c:pt>
                <c:pt idx="12">
                  <c:v>54135.15</c:v>
                </c:pt>
                <c:pt idx="13">
                  <c:v>37725.33</c:v>
                </c:pt>
                <c:pt idx="14">
                  <c:v>15593.02</c:v>
                </c:pt>
                <c:pt idx="15">
                  <c:v>29268.82</c:v>
                </c:pt>
                <c:pt idx="16">
                  <c:v>30063.09</c:v>
                </c:pt>
                <c:pt idx="17">
                  <c:v>21635.8</c:v>
                </c:pt>
                <c:pt idx="18">
                  <c:v>13640.68</c:v>
                </c:pt>
                <c:pt idx="19">
                  <c:v>17107.39</c:v>
                </c:pt>
                <c:pt idx="20">
                  <c:v>6066.34</c:v>
                </c:pt>
                <c:pt idx="21">
                  <c:v>3575.53</c:v>
                </c:pt>
                <c:pt idx="22">
                  <c:v>7474.63</c:v>
                </c:pt>
                <c:pt idx="23">
                  <c:v>5697.35</c:v>
                </c:pt>
                <c:pt idx="24">
                  <c:v>4457.6899999999996</c:v>
                </c:pt>
                <c:pt idx="25">
                  <c:v>2357.96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BOLIVAR</c:v>
                </c:pt>
                <c:pt idx="3">
                  <c:v>ESTADO</c:v>
                </c:pt>
                <c:pt idx="4">
                  <c:v>AXA COLPATRIA</c:v>
                </c:pt>
                <c:pt idx="5">
                  <c:v>CHUBB</c:v>
                </c:pt>
                <c:pt idx="6">
                  <c:v>LIBERTY</c:v>
                </c:pt>
                <c:pt idx="7">
                  <c:v>MAPFRE</c:v>
                </c:pt>
                <c:pt idx="8">
                  <c:v>ALLIANZ</c:v>
                </c:pt>
                <c:pt idx="9">
                  <c:v>CARDIF</c:v>
                </c:pt>
                <c:pt idx="10">
                  <c:v>MUNDIAL</c:v>
                </c:pt>
                <c:pt idx="11">
                  <c:v>SBS SEGUROS</c:v>
                </c:pt>
                <c:pt idx="12">
                  <c:v>SOLIDARIA</c:v>
                </c:pt>
                <c:pt idx="13">
                  <c:v>CONFIANZA</c:v>
                </c:pt>
                <c:pt idx="14">
                  <c:v>ZURICH</c:v>
                </c:pt>
                <c:pt idx="15">
                  <c:v>BBVA</c:v>
                </c:pt>
                <c:pt idx="16">
                  <c:v>EQUIDAD</c:v>
                </c:pt>
                <c:pt idx="17">
                  <c:v>NACIONAL</c:v>
                </c:pt>
                <c:pt idx="18">
                  <c:v>HDI SEGUROS</c:v>
                </c:pt>
                <c:pt idx="19">
                  <c:v>ALFA</c:v>
                </c:pt>
                <c:pt idx="20">
                  <c:v>BERKLEY</c:v>
                </c:pt>
                <c:pt idx="21">
                  <c:v>COLMENA</c:v>
                </c:pt>
                <c:pt idx="22">
                  <c:v>SOLUNION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DGRAFICOS!$AA$6:$AA$34</c15:sqref>
                  </c15:fullRef>
                </c:ext>
              </c:extLst>
              <c:f>DGRAFICOS!$AA$6:$AA$32</c:f>
              <c:numCache>
                <c:formatCode>#,##0.0_);\(#,##0.0\)</c:formatCode>
                <c:ptCount val="27"/>
                <c:pt idx="0">
                  <c:v>212730.81</c:v>
                </c:pt>
                <c:pt idx="1">
                  <c:v>209517.84</c:v>
                </c:pt>
                <c:pt idx="2">
                  <c:v>157480.44</c:v>
                </c:pt>
                <c:pt idx="3">
                  <c:v>138115.76999999999</c:v>
                </c:pt>
                <c:pt idx="4">
                  <c:v>129027.43</c:v>
                </c:pt>
                <c:pt idx="5">
                  <c:v>119521.92</c:v>
                </c:pt>
                <c:pt idx="6">
                  <c:v>118253.55</c:v>
                </c:pt>
                <c:pt idx="7">
                  <c:v>96267.32</c:v>
                </c:pt>
                <c:pt idx="8">
                  <c:v>79999.09</c:v>
                </c:pt>
                <c:pt idx="9">
                  <c:v>76274.64</c:v>
                </c:pt>
                <c:pt idx="10">
                  <c:v>67912.13</c:v>
                </c:pt>
                <c:pt idx="11">
                  <c:v>66339.350000000006</c:v>
                </c:pt>
                <c:pt idx="12">
                  <c:v>64305.16</c:v>
                </c:pt>
                <c:pt idx="13">
                  <c:v>35391.69</c:v>
                </c:pt>
                <c:pt idx="14">
                  <c:v>32402.12</c:v>
                </c:pt>
                <c:pt idx="15">
                  <c:v>31254.45</c:v>
                </c:pt>
                <c:pt idx="16">
                  <c:v>26370.16</c:v>
                </c:pt>
                <c:pt idx="17">
                  <c:v>16415.34</c:v>
                </c:pt>
                <c:pt idx="18">
                  <c:v>15344.69</c:v>
                </c:pt>
                <c:pt idx="19">
                  <c:v>12888.84</c:v>
                </c:pt>
                <c:pt idx="20">
                  <c:v>10640.69</c:v>
                </c:pt>
                <c:pt idx="21">
                  <c:v>8627.16</c:v>
                </c:pt>
                <c:pt idx="22">
                  <c:v>7327.43</c:v>
                </c:pt>
                <c:pt idx="23">
                  <c:v>6176.37</c:v>
                </c:pt>
                <c:pt idx="24">
                  <c:v>4400.8500000000004</c:v>
                </c:pt>
                <c:pt idx="25">
                  <c:v>2541.4899999999998</c:v>
                </c:pt>
                <c:pt idx="26">
                  <c:v>2290.2600000000002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ax val="25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20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965499788478263"/>
          <c:y val="0.22583488341197586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DGRAFICOS!$Z$37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DGRAFICOS!$Y$38:$Y$57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GLOBAL</c:v>
                </c:pt>
                <c:pt idx="6">
                  <c:v>AXA COLPATRIA</c:v>
                </c:pt>
                <c:pt idx="7">
                  <c:v>MAPFRE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EQUIDAD</c:v>
                </c:pt>
                <c:pt idx="14">
                  <c:v>COLMENA</c:v>
                </c:pt>
                <c:pt idx="15">
                  <c:v>PANAMERICAN</c:v>
                </c:pt>
                <c:pt idx="16">
                  <c:v>ESTADO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DGRAFICOS!$Z$38:$Z$59</c15:sqref>
                  </c15:fullRef>
                </c:ext>
              </c:extLst>
              <c:f>DGRAFICOS!$Z$38:$Z$57</c:f>
              <c:numCache>
                <c:formatCode>#,##0.0_);\(#,##0.0\)</c:formatCode>
                <c:ptCount val="20"/>
                <c:pt idx="0">
                  <c:v>2542582.34</c:v>
                </c:pt>
                <c:pt idx="1">
                  <c:v>1548904.66</c:v>
                </c:pt>
                <c:pt idx="2">
                  <c:v>901166.01</c:v>
                </c:pt>
                <c:pt idx="3">
                  <c:v>850863.78</c:v>
                </c:pt>
                <c:pt idx="4">
                  <c:v>696854.2</c:v>
                </c:pt>
                <c:pt idx="5">
                  <c:v>401815.65</c:v>
                </c:pt>
                <c:pt idx="6">
                  <c:v>424963.43</c:v>
                </c:pt>
                <c:pt idx="7">
                  <c:v>398716.4</c:v>
                </c:pt>
                <c:pt idx="8">
                  <c:v>251512.6</c:v>
                </c:pt>
                <c:pt idx="9">
                  <c:v>192222.66</c:v>
                </c:pt>
                <c:pt idx="10">
                  <c:v>158826.54999999999</c:v>
                </c:pt>
                <c:pt idx="11">
                  <c:v>70356.960000000006</c:v>
                </c:pt>
                <c:pt idx="12">
                  <c:v>151827.68</c:v>
                </c:pt>
                <c:pt idx="13">
                  <c:v>43137.760000000002</c:v>
                </c:pt>
                <c:pt idx="14">
                  <c:v>22103.01</c:v>
                </c:pt>
                <c:pt idx="15">
                  <c:v>2482.92</c:v>
                </c:pt>
                <c:pt idx="16">
                  <c:v>10547.55</c:v>
                </c:pt>
                <c:pt idx="17">
                  <c:v>94.93</c:v>
                </c:pt>
                <c:pt idx="18">
                  <c:v>2556.58</c:v>
                </c:pt>
                <c:pt idx="19">
                  <c:v>-708.49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DGRAFICOS!$AA$37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DGRAFICOS!$Y$38:$Y$57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GLOBAL</c:v>
                </c:pt>
                <c:pt idx="6">
                  <c:v>AXA COLPATRIA</c:v>
                </c:pt>
                <c:pt idx="7">
                  <c:v>MAPFRE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EQUIDAD</c:v>
                </c:pt>
                <c:pt idx="14">
                  <c:v>COLMENA</c:v>
                </c:pt>
                <c:pt idx="15">
                  <c:v>PANAMERICAN</c:v>
                </c:pt>
                <c:pt idx="16">
                  <c:v>ESTADO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DGRAFICOS!$AA$38:$AA$59</c15:sqref>
                  </c15:fullRef>
                </c:ext>
              </c:extLst>
              <c:f>DGRAFICOS!$AA$38:$AA$57</c:f>
              <c:numCache>
                <c:formatCode>#,##0.0_);\(#,##0.0\)</c:formatCode>
                <c:ptCount val="20"/>
                <c:pt idx="0">
                  <c:v>2222327.36</c:v>
                </c:pt>
                <c:pt idx="1">
                  <c:v>1216784.08</c:v>
                </c:pt>
                <c:pt idx="2">
                  <c:v>911665.25</c:v>
                </c:pt>
                <c:pt idx="3">
                  <c:v>884678.03</c:v>
                </c:pt>
                <c:pt idx="4">
                  <c:v>623843.32999999996</c:v>
                </c:pt>
                <c:pt idx="5">
                  <c:v>369261.68</c:v>
                </c:pt>
                <c:pt idx="6">
                  <c:v>351446.56</c:v>
                </c:pt>
                <c:pt idx="7">
                  <c:v>342512.3</c:v>
                </c:pt>
                <c:pt idx="8">
                  <c:v>208676.37</c:v>
                </c:pt>
                <c:pt idx="9">
                  <c:v>163050.69</c:v>
                </c:pt>
                <c:pt idx="10">
                  <c:v>131064.51</c:v>
                </c:pt>
                <c:pt idx="11">
                  <c:v>112507.01</c:v>
                </c:pt>
                <c:pt idx="12">
                  <c:v>108952.73</c:v>
                </c:pt>
                <c:pt idx="13">
                  <c:v>28106.62</c:v>
                </c:pt>
                <c:pt idx="14">
                  <c:v>20534.03</c:v>
                </c:pt>
                <c:pt idx="15">
                  <c:v>14165.88</c:v>
                </c:pt>
                <c:pt idx="16">
                  <c:v>12263.16</c:v>
                </c:pt>
                <c:pt idx="17">
                  <c:v>4414.37</c:v>
                </c:pt>
                <c:pt idx="18">
                  <c:v>3201.22</c:v>
                </c:pt>
                <c:pt idx="19">
                  <c:v>2355.04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ax val="2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208049290326039"/>
          <c:y val="0.28828108142923853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DGRAFICOS!$Z$63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DGRAFICOS!$Z$64:$Z$66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991.56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DGRAFICOS!$AA$63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DGRAFICOS!$AA$64:$AA$66</c:f>
              <c:numCache>
                <c:formatCode>#,##0.0_);\(#,##0.0\)</c:formatCode>
                <c:ptCount val="3"/>
                <c:pt idx="0">
                  <c:v>51497.81</c:v>
                </c:pt>
                <c:pt idx="1">
                  <c:v>64.17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943725498274182"/>
          <c:y val="0.32112913038188101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LIBERTY</c:v>
                </c:pt>
                <c:pt idx="6">
                  <c:v>MUNDIAL</c:v>
                </c:pt>
                <c:pt idx="7">
                  <c:v>SOLIDARIA</c:v>
                </c:pt>
                <c:pt idx="8">
                  <c:v>ALLIANZ</c:v>
                </c:pt>
                <c:pt idx="9">
                  <c:v>CHUBB</c:v>
                </c:pt>
                <c:pt idx="10">
                  <c:v>CARDIF</c:v>
                </c:pt>
                <c:pt idx="11">
                  <c:v>AXA COLPATRIA</c:v>
                </c:pt>
                <c:pt idx="12">
                  <c:v>SBS SEGUROS</c:v>
                </c:pt>
                <c:pt idx="13">
                  <c:v>BBVA</c:v>
                </c:pt>
                <c:pt idx="14">
                  <c:v>CONFIANZA</c:v>
                </c:pt>
                <c:pt idx="15">
                  <c:v>ALFA</c:v>
                </c:pt>
                <c:pt idx="16">
                  <c:v>NACIONAL</c:v>
                </c:pt>
                <c:pt idx="17">
                  <c:v>HDI SEGUROS</c:v>
                </c:pt>
                <c:pt idx="18">
                  <c:v>BERKLEY</c:v>
                </c:pt>
                <c:pt idx="19">
                  <c:v>ZURICH</c:v>
                </c:pt>
                <c:pt idx="20">
                  <c:v>SOLUNION</c:v>
                </c:pt>
                <c:pt idx="21">
                  <c:v>COLMENA</c:v>
                </c:pt>
                <c:pt idx="22">
                  <c:v>SEGUREXPO</c:v>
                </c:pt>
                <c:pt idx="23">
                  <c:v>JMALUCELLI</c:v>
                </c:pt>
                <c:pt idx="24">
                  <c:v>EQUIDAD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DGRAFICOS!$AD$6:$AD$34</c15:sqref>
                  </c15:fullRef>
                </c:ext>
              </c:extLst>
              <c:f>DGRAFICOS!$AD$6:$AD$32</c:f>
              <c:numCache>
                <c:formatCode>#,##0.0_);\(#,##0.0\)</c:formatCode>
                <c:ptCount val="27"/>
                <c:pt idx="0">
                  <c:v>25835.5</c:v>
                </c:pt>
                <c:pt idx="1">
                  <c:v>156145.24</c:v>
                </c:pt>
                <c:pt idx="2">
                  <c:v>65284.97</c:v>
                </c:pt>
                <c:pt idx="3">
                  <c:v>125969.58</c:v>
                </c:pt>
                <c:pt idx="4">
                  <c:v>32069.94</c:v>
                </c:pt>
                <c:pt idx="5">
                  <c:v>69214.990000000005</c:v>
                </c:pt>
                <c:pt idx="6">
                  <c:v>57278.68</c:v>
                </c:pt>
                <c:pt idx="7">
                  <c:v>63415.46</c:v>
                </c:pt>
                <c:pt idx="8">
                  <c:v>44166.22</c:v>
                </c:pt>
                <c:pt idx="9">
                  <c:v>38979.78</c:v>
                </c:pt>
                <c:pt idx="10">
                  <c:v>95398</c:v>
                </c:pt>
                <c:pt idx="11">
                  <c:v>18351.580000000002</c:v>
                </c:pt>
                <c:pt idx="12">
                  <c:v>57348.88</c:v>
                </c:pt>
                <c:pt idx="13">
                  <c:v>46136.44</c:v>
                </c:pt>
                <c:pt idx="14">
                  <c:v>26951.7</c:v>
                </c:pt>
                <c:pt idx="15">
                  <c:v>21001.01</c:v>
                </c:pt>
                <c:pt idx="16">
                  <c:v>32582.11</c:v>
                </c:pt>
                <c:pt idx="17">
                  <c:v>10952.08</c:v>
                </c:pt>
                <c:pt idx="18">
                  <c:v>7929.16</c:v>
                </c:pt>
                <c:pt idx="19">
                  <c:v>3289.08</c:v>
                </c:pt>
                <c:pt idx="20">
                  <c:v>8763.42</c:v>
                </c:pt>
                <c:pt idx="21">
                  <c:v>913.21</c:v>
                </c:pt>
                <c:pt idx="22">
                  <c:v>723.34</c:v>
                </c:pt>
                <c:pt idx="23">
                  <c:v>7687.19</c:v>
                </c:pt>
                <c:pt idx="24">
                  <c:v>3874.81</c:v>
                </c:pt>
                <c:pt idx="25">
                  <c:v>582.28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LIBERTY</c:v>
                </c:pt>
                <c:pt idx="6">
                  <c:v>MUNDIAL</c:v>
                </c:pt>
                <c:pt idx="7">
                  <c:v>SOLIDARIA</c:v>
                </c:pt>
                <c:pt idx="8">
                  <c:v>ALLIANZ</c:v>
                </c:pt>
                <c:pt idx="9">
                  <c:v>CHUBB</c:v>
                </c:pt>
                <c:pt idx="10">
                  <c:v>CARDIF</c:v>
                </c:pt>
                <c:pt idx="11">
                  <c:v>AXA COLPATRIA</c:v>
                </c:pt>
                <c:pt idx="12">
                  <c:v>SBS SEGUROS</c:v>
                </c:pt>
                <c:pt idx="13">
                  <c:v>BBVA</c:v>
                </c:pt>
                <c:pt idx="14">
                  <c:v>CONFIANZA</c:v>
                </c:pt>
                <c:pt idx="15">
                  <c:v>ALFA</c:v>
                </c:pt>
                <c:pt idx="16">
                  <c:v>NACIONAL</c:v>
                </c:pt>
                <c:pt idx="17">
                  <c:v>HDI SEGUROS</c:v>
                </c:pt>
                <c:pt idx="18">
                  <c:v>BERKLEY</c:v>
                </c:pt>
                <c:pt idx="19">
                  <c:v>ZURICH</c:v>
                </c:pt>
                <c:pt idx="20">
                  <c:v>SOLUNION</c:v>
                </c:pt>
                <c:pt idx="21">
                  <c:v>COLMENA</c:v>
                </c:pt>
                <c:pt idx="22">
                  <c:v>SEGUREXPO</c:v>
                </c:pt>
                <c:pt idx="23">
                  <c:v>JMALUCELLI</c:v>
                </c:pt>
                <c:pt idx="24">
                  <c:v>EQUIDAD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DGRAFICOS!$AE$6:$AE$34</c15:sqref>
                  </c15:fullRef>
                </c:ext>
              </c:extLst>
              <c:f>DGRAFICOS!$AE$6:$AE$32</c:f>
              <c:numCache>
                <c:formatCode>#,##0.0_);\(#,##0.0\)</c:formatCode>
                <c:ptCount val="27"/>
                <c:pt idx="0">
                  <c:v>157084.44</c:v>
                </c:pt>
                <c:pt idx="1">
                  <c:v>142684.49</c:v>
                </c:pt>
                <c:pt idx="2">
                  <c:v>124878.86</c:v>
                </c:pt>
                <c:pt idx="3">
                  <c:v>117465.12</c:v>
                </c:pt>
                <c:pt idx="4">
                  <c:v>97030.94</c:v>
                </c:pt>
                <c:pt idx="5">
                  <c:v>82477.320000000007</c:v>
                </c:pt>
                <c:pt idx="6">
                  <c:v>75091.67</c:v>
                </c:pt>
                <c:pt idx="7">
                  <c:v>74059.11</c:v>
                </c:pt>
                <c:pt idx="8">
                  <c:v>65807.039999999994</c:v>
                </c:pt>
                <c:pt idx="9">
                  <c:v>64580.38</c:v>
                </c:pt>
                <c:pt idx="10">
                  <c:v>55866.76</c:v>
                </c:pt>
                <c:pt idx="11">
                  <c:v>47132.34</c:v>
                </c:pt>
                <c:pt idx="12">
                  <c:v>43498.45</c:v>
                </c:pt>
                <c:pt idx="13">
                  <c:v>39503.269999999997</c:v>
                </c:pt>
                <c:pt idx="14">
                  <c:v>24504.799999999999</c:v>
                </c:pt>
                <c:pt idx="15">
                  <c:v>16050.06</c:v>
                </c:pt>
                <c:pt idx="16">
                  <c:v>13833.97</c:v>
                </c:pt>
                <c:pt idx="17">
                  <c:v>10072.48</c:v>
                </c:pt>
                <c:pt idx="18">
                  <c:v>8530.6</c:v>
                </c:pt>
                <c:pt idx="19">
                  <c:v>8355.84</c:v>
                </c:pt>
                <c:pt idx="20">
                  <c:v>7004.97</c:v>
                </c:pt>
                <c:pt idx="21">
                  <c:v>4178.72</c:v>
                </c:pt>
                <c:pt idx="22">
                  <c:v>4170.91</c:v>
                </c:pt>
                <c:pt idx="23">
                  <c:v>3382.11</c:v>
                </c:pt>
                <c:pt idx="24">
                  <c:v>2608.23</c:v>
                </c:pt>
                <c:pt idx="25">
                  <c:v>-170.42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  <c:max val="16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388239287641046E-3"/>
              <c:y val="0.2794289688643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017654045251"/>
          <c:y val="0.17066062039876165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DGRAFICOS!$AD$37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BBVA</c:v>
                </c:pt>
                <c:pt idx="5">
                  <c:v>COLMENA ARL</c:v>
                </c:pt>
                <c:pt idx="6">
                  <c:v>ASULADO</c:v>
                </c:pt>
                <c:pt idx="7">
                  <c:v>POSITIVA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GLOBAL</c:v>
                </c:pt>
                <c:pt idx="13">
                  <c:v>EQUIDAD</c:v>
                </c:pt>
                <c:pt idx="14">
                  <c:v>ESTADO</c:v>
                </c:pt>
                <c:pt idx="15">
                  <c:v>PANAMERICAN</c:v>
                </c:pt>
                <c:pt idx="16">
                  <c:v>AURORA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DGRAFICOS!$AD$38:$AD$59</c15:sqref>
                  </c15:fullRef>
                </c:ext>
              </c:extLst>
              <c:f>DGRAFICOS!$AD$38:$AD$57</c:f>
              <c:numCache>
                <c:formatCode>#,##0.0_);\(#,##0.0\)</c:formatCode>
                <c:ptCount val="20"/>
                <c:pt idx="0">
                  <c:v>794099.42</c:v>
                </c:pt>
                <c:pt idx="1">
                  <c:v>79232.100000000006</c:v>
                </c:pt>
                <c:pt idx="2">
                  <c:v>259898.2</c:v>
                </c:pt>
                <c:pt idx="3">
                  <c:v>316917.25</c:v>
                </c:pt>
                <c:pt idx="4">
                  <c:v>206966.13</c:v>
                </c:pt>
                <c:pt idx="5">
                  <c:v>231115.09</c:v>
                </c:pt>
                <c:pt idx="6">
                  <c:v>118641.65</c:v>
                </c:pt>
                <c:pt idx="7">
                  <c:v>222635.91</c:v>
                </c:pt>
                <c:pt idx="8">
                  <c:v>21004.15</c:v>
                </c:pt>
                <c:pt idx="9">
                  <c:v>26078.58</c:v>
                </c:pt>
                <c:pt idx="10">
                  <c:v>22503.87</c:v>
                </c:pt>
                <c:pt idx="11">
                  <c:v>14781.45</c:v>
                </c:pt>
                <c:pt idx="12">
                  <c:v>-28179.7</c:v>
                </c:pt>
                <c:pt idx="13">
                  <c:v>5094.92</c:v>
                </c:pt>
                <c:pt idx="14">
                  <c:v>4544.38</c:v>
                </c:pt>
                <c:pt idx="15">
                  <c:v>-6211.85</c:v>
                </c:pt>
                <c:pt idx="16">
                  <c:v>725.56</c:v>
                </c:pt>
                <c:pt idx="17">
                  <c:v>-5806.65</c:v>
                </c:pt>
                <c:pt idx="18">
                  <c:v>-5225.45</c:v>
                </c:pt>
                <c:pt idx="19">
                  <c:v>9755.5499999999993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DGRAFICOS!$AE$37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BBVA</c:v>
                </c:pt>
                <c:pt idx="5">
                  <c:v>COLMENA ARL</c:v>
                </c:pt>
                <c:pt idx="6">
                  <c:v>ASULADO</c:v>
                </c:pt>
                <c:pt idx="7">
                  <c:v>POSITIVA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GLOBAL</c:v>
                </c:pt>
                <c:pt idx="13">
                  <c:v>EQUIDAD</c:v>
                </c:pt>
                <c:pt idx="14">
                  <c:v>ESTADO</c:v>
                </c:pt>
                <c:pt idx="15">
                  <c:v>PANAMERICAN</c:v>
                </c:pt>
                <c:pt idx="16">
                  <c:v>AURORA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DGRAFICOS!$AE$38:$AE$59</c15:sqref>
                  </c15:fullRef>
                </c:ext>
              </c:extLst>
              <c:f>DGRAFICOS!$AE$38:$AE$57</c:f>
              <c:numCache>
                <c:formatCode>#,##0.0_);\(#,##0.0\)</c:formatCode>
                <c:ptCount val="20"/>
                <c:pt idx="0">
                  <c:v>528568.86</c:v>
                </c:pt>
                <c:pt idx="1">
                  <c:v>415866.17</c:v>
                </c:pt>
                <c:pt idx="2">
                  <c:v>307011.44</c:v>
                </c:pt>
                <c:pt idx="3">
                  <c:v>267428.86</c:v>
                </c:pt>
                <c:pt idx="4">
                  <c:v>215532.6</c:v>
                </c:pt>
                <c:pt idx="5">
                  <c:v>183942.1</c:v>
                </c:pt>
                <c:pt idx="6">
                  <c:v>161664.64000000001</c:v>
                </c:pt>
                <c:pt idx="7">
                  <c:v>94573.31</c:v>
                </c:pt>
                <c:pt idx="8">
                  <c:v>35128.06</c:v>
                </c:pt>
                <c:pt idx="9">
                  <c:v>31147.599999999999</c:v>
                </c:pt>
                <c:pt idx="10">
                  <c:v>30416.99</c:v>
                </c:pt>
                <c:pt idx="11">
                  <c:v>15568.42</c:v>
                </c:pt>
                <c:pt idx="12">
                  <c:v>15062.9</c:v>
                </c:pt>
                <c:pt idx="13">
                  <c:v>9745.34</c:v>
                </c:pt>
                <c:pt idx="14">
                  <c:v>8779.2800000000007</c:v>
                </c:pt>
                <c:pt idx="15">
                  <c:v>4050.4</c:v>
                </c:pt>
                <c:pt idx="16">
                  <c:v>281.56</c:v>
                </c:pt>
                <c:pt idx="17">
                  <c:v>-1027.2</c:v>
                </c:pt>
                <c:pt idx="18">
                  <c:v>-2879.73</c:v>
                </c:pt>
                <c:pt idx="19">
                  <c:v>-33130.75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  <c:max val="800000"/>
          <c:min val="-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765537275624947"/>
          <c:y val="0.16883149021962696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DGRAFICOS!$AD$63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DGRAFICOS!$AD$64:$AD$66</c:f>
              <c:numCache>
                <c:formatCode>#,##0.0_);\(#,##0.0\)</c:formatCode>
                <c:ptCount val="3"/>
                <c:pt idx="0">
                  <c:v>4177.29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DGRAFICOS!$AE$63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DGRAFICOS!$AE$64:$AE$66</c:f>
              <c:numCache>
                <c:formatCode>#,##0.0_);\(#,##0.0\)</c:formatCode>
                <c:ptCount val="3"/>
                <c:pt idx="0">
                  <c:v>5218.13</c:v>
                </c:pt>
                <c:pt idx="1">
                  <c:v>3891.45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964548091775596"/>
          <c:y val="0.19028442003020579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5499599</c:v>
                </c:pt>
                <c:pt idx="1">
                  <c:v>3331721</c:v>
                </c:pt>
                <c:pt idx="2">
                  <c:v>1372555</c:v>
                </c:pt>
                <c:pt idx="3">
                  <c:v>1301806</c:v>
                </c:pt>
                <c:pt idx="4">
                  <c:v>169303</c:v>
                </c:pt>
                <c:pt idx="5">
                  <c:v>222105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5286800</c:v>
                      </c:pt>
                      <c:pt idx="1">
                        <c:v>2697003</c:v>
                      </c:pt>
                      <c:pt idx="2">
                        <c:v>1333378</c:v>
                      </c:pt>
                      <c:pt idx="3">
                        <c:v>1193389</c:v>
                      </c:pt>
                      <c:pt idx="4">
                        <c:v>119689</c:v>
                      </c:pt>
                      <c:pt idx="5">
                        <c:v>217320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Rentas Vitalicias</c:v>
                </c:pt>
                <c:pt idx="2">
                  <c:v>Seguros Previsionales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6104439</c:v>
                </c:pt>
                <c:pt idx="1">
                  <c:v>4298391</c:v>
                </c:pt>
                <c:pt idx="2">
                  <c:v>4275816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261-4B25-9070-11A84C759A37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Rentas Vitalicias</c:v>
                      </c:pt>
                      <c:pt idx="2">
                        <c:v>Seguros Previsionales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5519191</c:v>
                      </c:pt>
                      <c:pt idx="1">
                        <c:v>3020514</c:v>
                      </c:pt>
                      <c:pt idx="2">
                        <c:v>3885458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MAPFRE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LIBERTY</c:v>
                </c:pt>
                <c:pt idx="9">
                  <c:v>SBS SEGUROS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BBVA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DGRAFICOS!$B$6:$B$34</c15:sqref>
                  </c15:fullRef>
                </c:ext>
              </c:extLst>
              <c:f>DGRAFICOS!$B$6:$B$31</c:f>
              <c:numCache>
                <c:formatCode>#,##0.0_);\(#,##0.0\)</c:formatCode>
                <c:ptCount val="26"/>
                <c:pt idx="0">
                  <c:v>2978740.94</c:v>
                </c:pt>
                <c:pt idx="1">
                  <c:v>2021753.95</c:v>
                </c:pt>
                <c:pt idx="2">
                  <c:v>1332535</c:v>
                </c:pt>
                <c:pt idx="3">
                  <c:v>1784472.13</c:v>
                </c:pt>
                <c:pt idx="4">
                  <c:v>1524277.28</c:v>
                </c:pt>
                <c:pt idx="5">
                  <c:v>1286804.1399999999</c:v>
                </c:pt>
                <c:pt idx="6">
                  <c:v>1128844.58</c:v>
                </c:pt>
                <c:pt idx="7">
                  <c:v>1083871.3799999999</c:v>
                </c:pt>
                <c:pt idx="8">
                  <c:v>883408.03</c:v>
                </c:pt>
                <c:pt idx="9">
                  <c:v>831609.89</c:v>
                </c:pt>
                <c:pt idx="10">
                  <c:v>771669.81</c:v>
                </c:pt>
                <c:pt idx="11">
                  <c:v>551001.84</c:v>
                </c:pt>
                <c:pt idx="12">
                  <c:v>592642.81999999995</c:v>
                </c:pt>
                <c:pt idx="13">
                  <c:v>498286.17</c:v>
                </c:pt>
                <c:pt idx="14">
                  <c:v>392644.76</c:v>
                </c:pt>
                <c:pt idx="15">
                  <c:v>416310.89</c:v>
                </c:pt>
                <c:pt idx="16">
                  <c:v>367540.45</c:v>
                </c:pt>
                <c:pt idx="17">
                  <c:v>234777.92</c:v>
                </c:pt>
                <c:pt idx="18">
                  <c:v>189629.6</c:v>
                </c:pt>
                <c:pt idx="19">
                  <c:v>264624.13</c:v>
                </c:pt>
                <c:pt idx="20">
                  <c:v>118595.41</c:v>
                </c:pt>
                <c:pt idx="21">
                  <c:v>94687.42</c:v>
                </c:pt>
                <c:pt idx="22">
                  <c:v>14182.87</c:v>
                </c:pt>
                <c:pt idx="23">
                  <c:v>63677.26</c:v>
                </c:pt>
                <c:pt idx="24">
                  <c:v>39694.230000000003</c:v>
                </c:pt>
                <c:pt idx="25">
                  <c:v>21874.81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MAPFRE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LIBERTY</c:v>
                </c:pt>
                <c:pt idx="9">
                  <c:v>SBS SEGUROS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BBVA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DGRAFICOS!$C$6:$C$31</c:f>
              <c:numCache>
                <c:formatCode>#,##0.0_);\(#,##0.0\)</c:formatCode>
                <c:ptCount val="26"/>
                <c:pt idx="0">
                  <c:v>2952300.7</c:v>
                </c:pt>
                <c:pt idx="1">
                  <c:v>2397434.19</c:v>
                </c:pt>
                <c:pt idx="2">
                  <c:v>1839527.07</c:v>
                </c:pt>
                <c:pt idx="3">
                  <c:v>1726539.17</c:v>
                </c:pt>
                <c:pt idx="4">
                  <c:v>1717281.23</c:v>
                </c:pt>
                <c:pt idx="5">
                  <c:v>1533955.67</c:v>
                </c:pt>
                <c:pt idx="6">
                  <c:v>1126838.3</c:v>
                </c:pt>
                <c:pt idx="7">
                  <c:v>1018827.39</c:v>
                </c:pt>
                <c:pt idx="8">
                  <c:v>944880.88</c:v>
                </c:pt>
                <c:pt idx="9">
                  <c:v>841085.16</c:v>
                </c:pt>
                <c:pt idx="10">
                  <c:v>750620.8</c:v>
                </c:pt>
                <c:pt idx="11">
                  <c:v>613729.47</c:v>
                </c:pt>
                <c:pt idx="12">
                  <c:v>600364.76</c:v>
                </c:pt>
                <c:pt idx="13">
                  <c:v>498453.3</c:v>
                </c:pt>
                <c:pt idx="14">
                  <c:v>387380.75</c:v>
                </c:pt>
                <c:pt idx="15">
                  <c:v>356431.44</c:v>
                </c:pt>
                <c:pt idx="16">
                  <c:v>344048.83</c:v>
                </c:pt>
                <c:pt idx="17">
                  <c:v>235082.47</c:v>
                </c:pt>
                <c:pt idx="18">
                  <c:v>204996.37</c:v>
                </c:pt>
                <c:pt idx="19">
                  <c:v>164941.23000000001</c:v>
                </c:pt>
                <c:pt idx="20">
                  <c:v>130030.52</c:v>
                </c:pt>
                <c:pt idx="21">
                  <c:v>94054.19</c:v>
                </c:pt>
                <c:pt idx="22">
                  <c:v>72038.86</c:v>
                </c:pt>
                <c:pt idx="23">
                  <c:v>56799.41</c:v>
                </c:pt>
                <c:pt idx="24">
                  <c:v>38582.32</c:v>
                </c:pt>
                <c:pt idx="25">
                  <c:v>19813.14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ax val="3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303828168176845"/>
          <c:y val="0.26117931041752313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8138327525831141E-2"/>
          <c:y val="4.890960156567299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3.201080759058729E-2"/>
                  <c:y val="-0.116064214799236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8.0239310527755302E-3"/>
                  <c:y val="4.15094184259135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1.3722907836568573E-2"/>
                  <c:y val="4.2291431495630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5.6674951295661725E-2"/>
                  <c:y val="0.1218177287133935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6.8595229410186351E-2"/>
                  <c:y val="0.143630056717138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5.8683551926044235E-2"/>
                  <c:y val="-0.15048266117909359"/>
                </c:manualLayout>
              </c:layout>
              <c:numFmt formatCode="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5.3107927122804488E-2"/>
                  <c:y val="-0.14224379384595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5.1451513689235819E-2"/>
                  <c:y val="1.84956141636152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-2.6294530521305259E-2"/>
                  <c:y val="0.100119227325556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8"/>
              <c:layout>
                <c:manualLayout>
                  <c:x val="-3.5152240265064666E-2"/>
                  <c:y val="6.62664652016293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4.9428022438147964E-2"/>
                  <c:y val="1.834400679859736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layout>
                <c:manualLayout>
                  <c:x val="3.1895805619566543E-2"/>
                  <c:y val="3.6115974306184392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layout>
                <c:manualLayout>
                  <c:x val="2.4221563982067082E-2"/>
                  <c:y val="6.6625382318173484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5.782412294003874E-2"/>
                  <c:y val="0.1847401132502173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dLbl>
              <c:idx val="26"/>
              <c:layout>
                <c:manualLayout>
                  <c:x val="-2.1009657095904341E-2"/>
                  <c:y val="0.21421612090033462"/>
                </c:manualLayout>
              </c:layout>
              <c:numFmt formatCode="0.000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8-4E24-BEDB-6C8ED551D89F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MAPFRE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LIBERTY</c:v>
                </c:pt>
                <c:pt idx="9">
                  <c:v>SBS SEGUROS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BBVA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2952300.7</c:v>
                </c:pt>
                <c:pt idx="1">
                  <c:v>2397434.19</c:v>
                </c:pt>
                <c:pt idx="2">
                  <c:v>1839527.07</c:v>
                </c:pt>
                <c:pt idx="3">
                  <c:v>1726539.17</c:v>
                </c:pt>
                <c:pt idx="4">
                  <c:v>1717281.23</c:v>
                </c:pt>
                <c:pt idx="5">
                  <c:v>1533955.67</c:v>
                </c:pt>
                <c:pt idx="6">
                  <c:v>1126838.3</c:v>
                </c:pt>
                <c:pt idx="7">
                  <c:v>1018827.39</c:v>
                </c:pt>
                <c:pt idx="8">
                  <c:v>944880.88</c:v>
                </c:pt>
                <c:pt idx="9">
                  <c:v>841085.16</c:v>
                </c:pt>
                <c:pt idx="10">
                  <c:v>750620.8</c:v>
                </c:pt>
                <c:pt idx="11">
                  <c:v>613729.47</c:v>
                </c:pt>
                <c:pt idx="12">
                  <c:v>600364.76</c:v>
                </c:pt>
                <c:pt idx="13">
                  <c:v>498453.3</c:v>
                </c:pt>
                <c:pt idx="14">
                  <c:v>387380.75</c:v>
                </c:pt>
                <c:pt idx="15">
                  <c:v>356431.44</c:v>
                </c:pt>
                <c:pt idx="16">
                  <c:v>344048.83</c:v>
                </c:pt>
                <c:pt idx="17">
                  <c:v>235082.47</c:v>
                </c:pt>
                <c:pt idx="18">
                  <c:v>204996.37</c:v>
                </c:pt>
                <c:pt idx="19">
                  <c:v>164941.23000000001</c:v>
                </c:pt>
                <c:pt idx="20">
                  <c:v>130030.52</c:v>
                </c:pt>
                <c:pt idx="21">
                  <c:v>94054.19</c:v>
                </c:pt>
                <c:pt idx="22">
                  <c:v>72038.86</c:v>
                </c:pt>
                <c:pt idx="23">
                  <c:v>56799.41</c:v>
                </c:pt>
                <c:pt idx="24">
                  <c:v>38582.32</c:v>
                </c:pt>
                <c:pt idx="25">
                  <c:v>19813.14</c:v>
                </c:pt>
                <c:pt idx="26">
                  <c:v>37.08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DGRAFICOS!$C$34</c15:sqref>
                  <c15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E913-4B5E-93E8-07C4C0DAAD4E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4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1.4236439924139806E-2"/>
                  <c:y val="1.88043734912350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1.7010192898445114E-2"/>
                  <c:y val="9.2178195724622283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2914543675696238E-2"/>
                  <c:y val="0.18591731294009564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DGRAFICOS!$A$38:$A$59</c15:sqref>
                  </c15:fullRef>
                </c:ext>
              </c:extLst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PANAMERICAN</c:v>
                </c:pt>
                <c:pt idx="11">
                  <c:v>GLOBAL</c:v>
                </c:pt>
                <c:pt idx="12">
                  <c:v>COLMENA</c:v>
                </c:pt>
                <c:pt idx="13">
                  <c:v>EQUIDAD</c:v>
                </c:pt>
                <c:pt idx="14">
                  <c:v>MAPFRE</c:v>
                </c:pt>
                <c:pt idx="15">
                  <c:v>ESTADO</c:v>
                </c:pt>
                <c:pt idx="16">
                  <c:v>COLSANITAS</c:v>
                </c:pt>
                <c:pt idx="17">
                  <c:v>BMI COLOMBIA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DGRAFICOS!$C$38:$C$59</c15:sqref>
                  </c15:fullRef>
                </c:ext>
              </c:extLst>
              <c:f>DGRAFICOS!$C$38:$C$58</c:f>
              <c:numCache>
                <c:formatCode>#,##0.0_);\(#,##0.0\)</c:formatCode>
                <c:ptCount val="21"/>
                <c:pt idx="0">
                  <c:v>6689417.2300000004</c:v>
                </c:pt>
                <c:pt idx="1">
                  <c:v>4903734.2300000004</c:v>
                </c:pt>
                <c:pt idx="2">
                  <c:v>3268213.72</c:v>
                </c:pt>
                <c:pt idx="3">
                  <c:v>2999273.67</c:v>
                </c:pt>
                <c:pt idx="4">
                  <c:v>1656370.33</c:v>
                </c:pt>
                <c:pt idx="5">
                  <c:v>1248239.1000000001</c:v>
                </c:pt>
                <c:pt idx="6">
                  <c:v>700108.91</c:v>
                </c:pt>
                <c:pt idx="7">
                  <c:v>603110.18999999994</c:v>
                </c:pt>
                <c:pt idx="8">
                  <c:v>574009.71</c:v>
                </c:pt>
                <c:pt idx="9">
                  <c:v>492756.67</c:v>
                </c:pt>
                <c:pt idx="10">
                  <c:v>394189.64</c:v>
                </c:pt>
                <c:pt idx="11">
                  <c:v>317056.75</c:v>
                </c:pt>
                <c:pt idx="12">
                  <c:v>256378.28</c:v>
                </c:pt>
                <c:pt idx="13">
                  <c:v>236094.71</c:v>
                </c:pt>
                <c:pt idx="14">
                  <c:v>209192.69</c:v>
                </c:pt>
                <c:pt idx="15">
                  <c:v>126117.96</c:v>
                </c:pt>
                <c:pt idx="16">
                  <c:v>72869.490000000005</c:v>
                </c:pt>
                <c:pt idx="17">
                  <c:v>69469.61</c:v>
                </c:pt>
                <c:pt idx="18">
                  <c:v>22399.200000000001</c:v>
                </c:pt>
                <c:pt idx="19">
                  <c:v>13397.78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3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DGRAFICOS!$B$37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DGRAFICOS!$A$38:$A$58</c15:sqref>
                  </c15:fullRef>
                </c:ext>
              </c:extLst>
              <c:f>(DGRAFICOS!$A$38:$A$54,DGRAFICOS!$A$56:$A$58)</c:f>
              <c:strCache>
                <c:ptCount val="19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PANAMERICAN</c:v>
                </c:pt>
                <c:pt idx="11">
                  <c:v>GLOBAL</c:v>
                </c:pt>
                <c:pt idx="12">
                  <c:v>COLMENA</c:v>
                </c:pt>
                <c:pt idx="13">
                  <c:v>EQUIDAD</c:v>
                </c:pt>
                <c:pt idx="14">
                  <c:v>MAPFRE</c:v>
                </c:pt>
                <c:pt idx="15">
                  <c:v>ESTADO</c:v>
                </c:pt>
                <c:pt idx="16">
                  <c:v>COLSANITAS</c:v>
                </c:pt>
                <c:pt idx="17">
                  <c:v>SKANDIA</c:v>
                </c:pt>
                <c:pt idx="18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DGRAFICOS!$B$38:$B$58</c15:sqref>
                  </c15:fullRef>
                </c:ext>
              </c:extLst>
              <c:f>(DGRAFICOS!$B$38:$B$54,DGRAFICOS!$B$56:$B$58)</c:f>
              <c:numCache>
                <c:formatCode>#,##0.0_);\(#,##0.0\)</c:formatCode>
                <c:ptCount val="20"/>
                <c:pt idx="0">
                  <c:v>6081664.7400000002</c:v>
                </c:pt>
                <c:pt idx="1">
                  <c:v>4628551.28</c:v>
                </c:pt>
                <c:pt idx="2">
                  <c:v>1906539.1</c:v>
                </c:pt>
                <c:pt idx="3">
                  <c:v>2824669.74</c:v>
                </c:pt>
                <c:pt idx="4">
                  <c:v>1572936.82</c:v>
                </c:pt>
                <c:pt idx="5">
                  <c:v>1097246.48</c:v>
                </c:pt>
                <c:pt idx="6">
                  <c:v>626335.73</c:v>
                </c:pt>
                <c:pt idx="7">
                  <c:v>552024.98</c:v>
                </c:pt>
                <c:pt idx="8">
                  <c:v>540196.9</c:v>
                </c:pt>
                <c:pt idx="9">
                  <c:v>440283.29</c:v>
                </c:pt>
                <c:pt idx="10">
                  <c:v>321403.76</c:v>
                </c:pt>
                <c:pt idx="11">
                  <c:v>284620.56</c:v>
                </c:pt>
                <c:pt idx="12">
                  <c:v>235120.38</c:v>
                </c:pt>
                <c:pt idx="13">
                  <c:v>233824.88</c:v>
                </c:pt>
                <c:pt idx="14">
                  <c:v>162426.39000000001</c:v>
                </c:pt>
                <c:pt idx="15">
                  <c:v>123989.16</c:v>
                </c:pt>
                <c:pt idx="16">
                  <c:v>23435.39</c:v>
                </c:pt>
                <c:pt idx="17">
                  <c:v>20478.57</c:v>
                </c:pt>
                <c:pt idx="18">
                  <c:v>11193.71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DGRAFICOS!$C$37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DGRAFICOS!$A$38:$A$58</c15:sqref>
                  </c15:fullRef>
                </c:ext>
              </c:extLst>
              <c:f>(DGRAFICOS!$A$38:$A$54,DGRAFICOS!$A$56:$A$58)</c:f>
              <c:strCache>
                <c:ptCount val="19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PANAMERICAN</c:v>
                </c:pt>
                <c:pt idx="11">
                  <c:v>GLOBAL</c:v>
                </c:pt>
                <c:pt idx="12">
                  <c:v>COLMENA</c:v>
                </c:pt>
                <c:pt idx="13">
                  <c:v>EQUIDAD</c:v>
                </c:pt>
                <c:pt idx="14">
                  <c:v>MAPFRE</c:v>
                </c:pt>
                <c:pt idx="15">
                  <c:v>ESTADO</c:v>
                </c:pt>
                <c:pt idx="16">
                  <c:v>COLSANITAS</c:v>
                </c:pt>
                <c:pt idx="17">
                  <c:v>SKANDIA</c:v>
                </c:pt>
                <c:pt idx="18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DGRAFICOS!$C$38:$C$58</c15:sqref>
                  </c15:fullRef>
                </c:ext>
              </c:extLst>
              <c:f>(DGRAFICOS!$C$38:$C$54,DGRAFICOS!$C$56:$C$58)</c:f>
              <c:numCache>
                <c:formatCode>#,##0.0_);\(#,##0.0\)</c:formatCode>
                <c:ptCount val="20"/>
                <c:pt idx="0">
                  <c:v>6689417.2300000004</c:v>
                </c:pt>
                <c:pt idx="1">
                  <c:v>4903734.2300000004</c:v>
                </c:pt>
                <c:pt idx="2">
                  <c:v>3268213.72</c:v>
                </c:pt>
                <c:pt idx="3">
                  <c:v>2999273.67</c:v>
                </c:pt>
                <c:pt idx="4">
                  <c:v>1656370.33</c:v>
                </c:pt>
                <c:pt idx="5">
                  <c:v>1248239.1000000001</c:v>
                </c:pt>
                <c:pt idx="6">
                  <c:v>700108.91</c:v>
                </c:pt>
                <c:pt idx="7">
                  <c:v>603110.18999999994</c:v>
                </c:pt>
                <c:pt idx="8">
                  <c:v>574009.71</c:v>
                </c:pt>
                <c:pt idx="9">
                  <c:v>492756.67</c:v>
                </c:pt>
                <c:pt idx="10">
                  <c:v>394189.64</c:v>
                </c:pt>
                <c:pt idx="11">
                  <c:v>317056.75</c:v>
                </c:pt>
                <c:pt idx="12">
                  <c:v>256378.28</c:v>
                </c:pt>
                <c:pt idx="13">
                  <c:v>236094.71</c:v>
                </c:pt>
                <c:pt idx="14">
                  <c:v>209192.69</c:v>
                </c:pt>
                <c:pt idx="15">
                  <c:v>126117.96</c:v>
                </c:pt>
                <c:pt idx="16">
                  <c:v>72869.490000000005</c:v>
                </c:pt>
                <c:pt idx="17">
                  <c:v>22399.200000000001</c:v>
                </c:pt>
                <c:pt idx="18">
                  <c:v>13397.78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ax val="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260127852659038"/>
          <c:y val="0.22855679452363131"/>
          <c:w val="8.1729322552728925E-2"/>
          <c:h val="8.7684011793715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DGRAFICOS!$B$63</c:f>
              <c:strCache>
                <c:ptCount val="1"/>
                <c:pt idx="0">
                  <c:v>oct-23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DGRAFICOS!$B$64:$B$66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1.32</c:v>
                </c:pt>
                <c:pt idx="2">
                  <c:v>360.7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DGRAFICOS!$C$63</c:f>
              <c:strCache>
                <c:ptCount val="1"/>
                <c:pt idx="0">
                  <c:v>oct-24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DGRAFICOS!$C$64:$C$66</c:f>
              <c:numCache>
                <c:formatCode>#,##0.0_);\(#,##0.0\)</c:formatCode>
                <c:ptCount val="3"/>
                <c:pt idx="0">
                  <c:v>236.32</c:v>
                </c:pt>
                <c:pt idx="1">
                  <c:v>0.34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036284038286225"/>
          <c:y val="0.26405129447962655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923925</xdr:colOff>
      <xdr:row>2</xdr:row>
      <xdr:rowOff>257175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625"/>
          <a:ext cx="1647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145256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ilva\Documents\INDICADORES%202015\MARZO\Indicadores%20de%20gestion\Archivos%20base\Pesos\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ECOLDA\INFORMES%20NUEVOS\REPORTE%20RAMOS\ARCHIVOS%20BASE\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tabSelected="1" zoomScale="75" zoomScaleNormal="75" workbookViewId="0">
      <selection activeCell="I5" sqref="I5"/>
    </sheetView>
  </sheetViews>
  <sheetFormatPr baseColWidth="10" defaultColWidth="11.453125" defaultRowHeight="12.5"/>
  <cols>
    <col min="1" max="1" width="1.26953125" style="49" customWidth="1"/>
    <col min="2" max="2" width="11.26953125" style="49" customWidth="1"/>
    <col min="3" max="4" width="34.1796875" style="49" customWidth="1"/>
    <col min="5" max="5" width="10.7265625" style="49" customWidth="1"/>
    <col min="6" max="7" width="34.1796875" style="49" customWidth="1"/>
    <col min="8" max="16384" width="11.453125" style="49"/>
  </cols>
  <sheetData>
    <row r="1" spans="2:7" ht="2.25" customHeight="1" thickBot="1"/>
    <row r="2" spans="2:7" s="95" customFormat="1" ht="20">
      <c r="B2" s="345" t="s">
        <v>125</v>
      </c>
      <c r="C2" s="346"/>
      <c r="D2" s="346"/>
      <c r="E2" s="346"/>
      <c r="F2" s="346"/>
      <c r="G2" s="347"/>
    </row>
    <row r="3" spans="2:7" s="95" customFormat="1" ht="20">
      <c r="B3" s="348" t="s">
        <v>126</v>
      </c>
      <c r="C3" s="349"/>
      <c r="D3" s="349"/>
      <c r="E3" s="349"/>
      <c r="F3" s="349"/>
      <c r="G3" s="350"/>
    </row>
    <row r="4" spans="2:7" s="131" customFormat="1" ht="18">
      <c r="B4" s="356" t="s">
        <v>217</v>
      </c>
      <c r="C4" s="357"/>
      <c r="D4" s="357"/>
      <c r="E4" s="357"/>
      <c r="F4" s="357"/>
      <c r="G4" s="358"/>
    </row>
    <row r="5" spans="2:7" s="95" customFormat="1" ht="20.5" thickBot="1">
      <c r="B5" s="351" t="s">
        <v>26</v>
      </c>
      <c r="C5" s="352"/>
      <c r="D5" s="352"/>
      <c r="E5" s="352"/>
      <c r="F5" s="352"/>
      <c r="G5" s="353"/>
    </row>
    <row r="6" spans="2:7" ht="23.25" customHeight="1" thickBot="1">
      <c r="B6" s="319" t="s">
        <v>105</v>
      </c>
      <c r="C6" s="359" t="s">
        <v>106</v>
      </c>
      <c r="D6" s="360"/>
      <c r="E6" s="320" t="s">
        <v>105</v>
      </c>
      <c r="F6" s="354" t="s">
        <v>106</v>
      </c>
      <c r="G6" s="355"/>
    </row>
    <row r="7" spans="2:7" s="231" customFormat="1" ht="21" customHeight="1">
      <c r="B7" s="316" t="s">
        <v>107</v>
      </c>
      <c r="C7" s="364" t="s">
        <v>127</v>
      </c>
      <c r="D7" s="365"/>
      <c r="E7" s="315" t="s">
        <v>107</v>
      </c>
      <c r="F7" s="364" t="s">
        <v>65</v>
      </c>
      <c r="G7" s="365"/>
    </row>
    <row r="8" spans="2:7" s="231" customFormat="1" ht="21" customHeight="1">
      <c r="B8" s="317" t="s">
        <v>107</v>
      </c>
      <c r="C8" s="343" t="s">
        <v>130</v>
      </c>
      <c r="D8" s="344"/>
      <c r="E8" s="313" t="s">
        <v>108</v>
      </c>
      <c r="F8" s="343" t="s">
        <v>123</v>
      </c>
      <c r="G8" s="344"/>
    </row>
    <row r="9" spans="2:7" s="231" customFormat="1" ht="21" customHeight="1">
      <c r="B9" s="317" t="s">
        <v>107</v>
      </c>
      <c r="C9" s="343" t="s">
        <v>114</v>
      </c>
      <c r="D9" s="344"/>
      <c r="E9" s="313" t="s">
        <v>108</v>
      </c>
      <c r="F9" s="343" t="s">
        <v>124</v>
      </c>
      <c r="G9" s="344"/>
    </row>
    <row r="10" spans="2:7" s="231" customFormat="1" ht="21" customHeight="1">
      <c r="B10" s="317" t="s">
        <v>107</v>
      </c>
      <c r="C10" s="343" t="s">
        <v>129</v>
      </c>
      <c r="D10" s="344"/>
      <c r="E10" s="313" t="s">
        <v>108</v>
      </c>
      <c r="F10" s="343" t="s">
        <v>180</v>
      </c>
      <c r="G10" s="344"/>
    </row>
    <row r="11" spans="2:7" s="231" customFormat="1" ht="21" customHeight="1">
      <c r="B11" s="317" t="s">
        <v>107</v>
      </c>
      <c r="C11" s="343" t="s">
        <v>128</v>
      </c>
      <c r="D11" s="344"/>
      <c r="E11" s="313" t="s">
        <v>107</v>
      </c>
      <c r="F11" s="343" t="s">
        <v>168</v>
      </c>
      <c r="G11" s="344"/>
    </row>
    <row r="12" spans="2:7" s="231" customFormat="1" ht="21" customHeight="1">
      <c r="B12" s="317" t="s">
        <v>107</v>
      </c>
      <c r="C12" s="343" t="s">
        <v>181</v>
      </c>
      <c r="D12" s="344"/>
      <c r="E12" s="313" t="s">
        <v>108</v>
      </c>
      <c r="F12" s="343" t="s">
        <v>177</v>
      </c>
      <c r="G12" s="344"/>
    </row>
    <row r="13" spans="2:7" s="231" customFormat="1" ht="21" customHeight="1">
      <c r="B13" s="317" t="s">
        <v>107</v>
      </c>
      <c r="C13" s="343" t="s">
        <v>182</v>
      </c>
      <c r="D13" s="344"/>
      <c r="E13" s="313" t="s">
        <v>108</v>
      </c>
      <c r="F13" s="343" t="s">
        <v>178</v>
      </c>
      <c r="G13" s="344"/>
    </row>
    <row r="14" spans="2:7" s="231" customFormat="1" ht="21" customHeight="1">
      <c r="B14" s="317" t="s">
        <v>107</v>
      </c>
      <c r="C14" s="343" t="s">
        <v>57</v>
      </c>
      <c r="D14" s="344"/>
      <c r="E14" s="313" t="s">
        <v>108</v>
      </c>
      <c r="F14" s="343" t="s">
        <v>183</v>
      </c>
      <c r="G14" s="344"/>
    </row>
    <row r="15" spans="2:7" s="231" customFormat="1" ht="21" customHeight="1">
      <c r="B15" s="317" t="s">
        <v>108</v>
      </c>
      <c r="C15" s="343" t="s">
        <v>104</v>
      </c>
      <c r="D15" s="344"/>
      <c r="E15" s="313" t="s">
        <v>107</v>
      </c>
      <c r="F15" s="343" t="s">
        <v>16</v>
      </c>
      <c r="G15" s="344"/>
    </row>
    <row r="16" spans="2:7" s="231" customFormat="1" ht="21" customHeight="1">
      <c r="B16" s="317" t="s">
        <v>107</v>
      </c>
      <c r="C16" s="343" t="s">
        <v>40</v>
      </c>
      <c r="D16" s="344"/>
      <c r="E16" s="313" t="s">
        <v>108</v>
      </c>
      <c r="F16" s="343" t="s">
        <v>188</v>
      </c>
      <c r="G16" s="344"/>
    </row>
    <row r="17" spans="2:7" s="231" customFormat="1" ht="21" customHeight="1">
      <c r="B17" s="317" t="s">
        <v>108</v>
      </c>
      <c r="C17" s="343" t="s">
        <v>109</v>
      </c>
      <c r="D17" s="344"/>
      <c r="E17" s="313" t="s">
        <v>108</v>
      </c>
      <c r="F17" s="343" t="s">
        <v>189</v>
      </c>
      <c r="G17" s="344"/>
    </row>
    <row r="18" spans="2:7" s="231" customFormat="1" ht="21" customHeight="1">
      <c r="B18" s="317" t="s">
        <v>108</v>
      </c>
      <c r="C18" s="343" t="s">
        <v>110</v>
      </c>
      <c r="D18" s="344"/>
      <c r="E18" s="313" t="s">
        <v>108</v>
      </c>
      <c r="F18" s="343" t="s">
        <v>190</v>
      </c>
      <c r="G18" s="344"/>
    </row>
    <row r="19" spans="2:7" s="231" customFormat="1" ht="21" customHeight="1">
      <c r="B19" s="317" t="s">
        <v>108</v>
      </c>
      <c r="C19" s="343" t="s">
        <v>111</v>
      </c>
      <c r="D19" s="344"/>
      <c r="E19" s="313" t="s">
        <v>107</v>
      </c>
      <c r="F19" s="343" t="s">
        <v>17</v>
      </c>
      <c r="G19" s="344"/>
    </row>
    <row r="20" spans="2:7" s="231" customFormat="1" ht="21" customHeight="1">
      <c r="B20" s="317" t="s">
        <v>107</v>
      </c>
      <c r="C20" s="343" t="s">
        <v>41</v>
      </c>
      <c r="D20" s="344"/>
      <c r="E20" s="313" t="s">
        <v>108</v>
      </c>
      <c r="F20" s="343" t="s">
        <v>113</v>
      </c>
      <c r="G20" s="344"/>
    </row>
    <row r="21" spans="2:7" s="231" customFormat="1" ht="21" customHeight="1">
      <c r="B21" s="317" t="s">
        <v>107</v>
      </c>
      <c r="C21" s="343" t="s">
        <v>70</v>
      </c>
      <c r="D21" s="344"/>
      <c r="E21" s="313" t="s">
        <v>108</v>
      </c>
      <c r="F21" s="343" t="s">
        <v>112</v>
      </c>
      <c r="G21" s="344"/>
    </row>
    <row r="22" spans="2:7" s="231" customFormat="1" ht="21" customHeight="1">
      <c r="B22" s="317" t="s">
        <v>108</v>
      </c>
      <c r="C22" s="343" t="s">
        <v>116</v>
      </c>
      <c r="D22" s="344"/>
      <c r="E22" s="313" t="s">
        <v>108</v>
      </c>
      <c r="F22" s="343" t="s">
        <v>184</v>
      </c>
      <c r="G22" s="344"/>
    </row>
    <row r="23" spans="2:7" s="231" customFormat="1" ht="21" customHeight="1">
      <c r="B23" s="317" t="s">
        <v>108</v>
      </c>
      <c r="C23" s="343" t="s">
        <v>117</v>
      </c>
      <c r="D23" s="344"/>
      <c r="E23" s="313" t="s">
        <v>107</v>
      </c>
      <c r="F23" s="343" t="s">
        <v>115</v>
      </c>
      <c r="G23" s="344"/>
    </row>
    <row r="24" spans="2:7" s="231" customFormat="1" ht="21" customHeight="1">
      <c r="B24" s="317" t="s">
        <v>107</v>
      </c>
      <c r="C24" s="343" t="s">
        <v>139</v>
      </c>
      <c r="D24" s="344"/>
      <c r="E24" s="313" t="s">
        <v>107</v>
      </c>
      <c r="F24" s="343" t="s">
        <v>74</v>
      </c>
      <c r="G24" s="344"/>
    </row>
    <row r="25" spans="2:7" s="231" customFormat="1" ht="21" customHeight="1">
      <c r="B25" s="317" t="s">
        <v>107</v>
      </c>
      <c r="C25" s="343" t="s">
        <v>179</v>
      </c>
      <c r="D25" s="344"/>
      <c r="E25" s="313" t="s">
        <v>107</v>
      </c>
      <c r="F25" s="343" t="s">
        <v>176</v>
      </c>
      <c r="G25" s="344"/>
    </row>
    <row r="26" spans="2:7" s="231" customFormat="1" ht="21" customHeight="1">
      <c r="B26" s="317" t="s">
        <v>108</v>
      </c>
      <c r="C26" s="343" t="s">
        <v>186</v>
      </c>
      <c r="D26" s="344"/>
      <c r="E26" s="313" t="s">
        <v>107</v>
      </c>
      <c r="F26" s="343" t="s">
        <v>14</v>
      </c>
      <c r="G26" s="344"/>
    </row>
    <row r="27" spans="2:7" s="231" customFormat="1" ht="21" customHeight="1">
      <c r="B27" s="317" t="s">
        <v>108</v>
      </c>
      <c r="C27" s="343" t="s">
        <v>185</v>
      </c>
      <c r="D27" s="344"/>
      <c r="E27" s="313" t="s">
        <v>107</v>
      </c>
      <c r="F27" s="343" t="s">
        <v>154</v>
      </c>
      <c r="G27" s="344"/>
    </row>
    <row r="28" spans="2:7" s="231" customFormat="1" ht="21" customHeight="1" thickBot="1">
      <c r="B28" s="318" t="s">
        <v>108</v>
      </c>
      <c r="C28" s="362" t="s">
        <v>187</v>
      </c>
      <c r="D28" s="363"/>
      <c r="E28" s="314"/>
      <c r="F28" s="362"/>
      <c r="G28" s="363"/>
    </row>
    <row r="29" spans="2:7">
      <c r="C29" s="361"/>
      <c r="D29" s="361"/>
    </row>
  </sheetData>
  <mergeCells count="51">
    <mergeCell ref="C7:D7"/>
    <mergeCell ref="F7:G7"/>
    <mergeCell ref="C8:D8"/>
    <mergeCell ref="F8:G8"/>
    <mergeCell ref="C9:D9"/>
    <mergeCell ref="F9:G9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F21:G21"/>
    <mergeCell ref="C16:D16"/>
    <mergeCell ref="C17:D17"/>
    <mergeCell ref="C19:D19"/>
    <mergeCell ref="C15:D15"/>
    <mergeCell ref="F20:G20"/>
    <mergeCell ref="C20:D20"/>
    <mergeCell ref="C21:D21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B2:G2"/>
    <mergeCell ref="B3:G3"/>
    <mergeCell ref="B5:G5"/>
    <mergeCell ref="F6:G6"/>
    <mergeCell ref="B4:G4"/>
    <mergeCell ref="C6:D6"/>
    <mergeCell ref="F11:G11"/>
    <mergeCell ref="C11:D11"/>
    <mergeCell ref="F10:G10"/>
    <mergeCell ref="C10:D10"/>
    <mergeCell ref="F12:G12"/>
    <mergeCell ref="C12:D12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6"/>
  <sheetViews>
    <sheetView showGridLines="0" zoomScale="80" zoomScaleNormal="80" workbookViewId="0">
      <selection activeCell="B7" sqref="B7"/>
    </sheetView>
  </sheetViews>
  <sheetFormatPr baseColWidth="10" defaultColWidth="11.453125" defaultRowHeight="12.5"/>
  <cols>
    <col min="1" max="1" width="1.26953125" style="49" customWidth="1"/>
    <col min="2" max="2" width="47.1796875" style="49" customWidth="1"/>
    <col min="3" max="3" width="22.26953125" style="49" customWidth="1"/>
    <col min="4" max="4" width="20.453125" style="49" customWidth="1"/>
    <col min="5" max="5" width="20" style="49" customWidth="1"/>
    <col min="6" max="6" width="16.1796875" style="49" hidden="1" customWidth="1"/>
    <col min="7" max="16384" width="11.453125" style="49"/>
  </cols>
  <sheetData>
    <row r="1" spans="2:19" ht="13.5" customHeight="1">
      <c r="B1" s="366" t="s">
        <v>27</v>
      </c>
      <c r="C1" s="366"/>
      <c r="D1" s="277"/>
      <c r="E1" s="277"/>
      <c r="F1" s="276"/>
    </row>
    <row r="2" spans="2:19" ht="13.5" customHeight="1">
      <c r="B2" s="366"/>
      <c r="C2" s="366"/>
      <c r="D2" s="277"/>
      <c r="E2" s="277"/>
      <c r="F2" s="276"/>
    </row>
    <row r="3" spans="2:19" ht="20">
      <c r="B3" s="368" t="s">
        <v>197</v>
      </c>
      <c r="C3" s="368"/>
      <c r="D3" s="368"/>
      <c r="E3" s="368"/>
      <c r="F3" s="368"/>
    </row>
    <row r="4" spans="2:19" ht="20.25" customHeight="1">
      <c r="B4" s="382" t="s">
        <v>169</v>
      </c>
      <c r="C4" s="382"/>
      <c r="D4" s="382"/>
      <c r="E4" s="382"/>
      <c r="F4" s="382"/>
    </row>
    <row r="5" spans="2:19" ht="18" customHeight="1">
      <c r="B5" s="369" t="s">
        <v>243</v>
      </c>
      <c r="C5" s="369"/>
      <c r="D5" s="369"/>
      <c r="E5" s="369"/>
      <c r="F5" s="369"/>
    </row>
    <row r="6" spans="2:19" ht="12.75" customHeight="1" thickBot="1">
      <c r="B6" s="392" t="s">
        <v>79</v>
      </c>
      <c r="C6" s="392"/>
      <c r="D6" s="392"/>
      <c r="E6" s="392"/>
      <c r="F6" s="392"/>
    </row>
    <row r="7" spans="2:19" s="37" customFormat="1" ht="42" customHeight="1" thickTop="1" thickBot="1">
      <c r="B7" s="296" t="s">
        <v>28</v>
      </c>
      <c r="C7" s="297" t="s">
        <v>34</v>
      </c>
      <c r="D7" s="297" t="s">
        <v>216</v>
      </c>
      <c r="E7" s="298" t="s">
        <v>21</v>
      </c>
      <c r="F7" s="40" t="s">
        <v>21</v>
      </c>
    </row>
    <row r="8" spans="2:19" ht="24.75" customHeight="1" thickTop="1">
      <c r="B8" s="81" t="s">
        <v>80</v>
      </c>
      <c r="E8" s="72"/>
      <c r="F8" s="72"/>
    </row>
    <row r="9" spans="2:19" ht="18" customHeight="1">
      <c r="B9" s="71" t="s">
        <v>247</v>
      </c>
      <c r="C9" s="82">
        <v>3549</v>
      </c>
      <c r="D9" s="82">
        <v>1686</v>
      </c>
      <c r="E9" s="83">
        <v>5234</v>
      </c>
      <c r="F9" s="83">
        <v>42135.05</v>
      </c>
    </row>
    <row r="10" spans="2:19" ht="18" customHeight="1">
      <c r="B10" s="71" t="s">
        <v>248</v>
      </c>
      <c r="C10" s="82">
        <v>0</v>
      </c>
      <c r="D10" s="82">
        <v>0</v>
      </c>
      <c r="E10" s="83">
        <v>0</v>
      </c>
      <c r="F10" s="83">
        <v>0</v>
      </c>
    </row>
    <row r="11" spans="2:19" ht="18" customHeight="1">
      <c r="B11" s="71" t="s">
        <v>249</v>
      </c>
      <c r="C11" s="82">
        <v>158493</v>
      </c>
      <c r="D11" s="82">
        <v>42264</v>
      </c>
      <c r="E11" s="83">
        <v>200756</v>
      </c>
      <c r="F11" s="83">
        <v>982934.56</v>
      </c>
    </row>
    <row r="12" spans="2:19" ht="18" customHeight="1">
      <c r="B12" s="71" t="s">
        <v>250</v>
      </c>
      <c r="C12" s="82">
        <v>0</v>
      </c>
      <c r="D12" s="82">
        <v>0</v>
      </c>
      <c r="E12" s="83">
        <v>0</v>
      </c>
      <c r="F12" s="83">
        <v>35522.82</v>
      </c>
    </row>
    <row r="13" spans="2:19" ht="18" customHeight="1">
      <c r="B13" s="71" t="s">
        <v>251</v>
      </c>
      <c r="C13" s="82">
        <v>0</v>
      </c>
      <c r="D13" s="82">
        <v>0</v>
      </c>
      <c r="E13" s="83">
        <v>0</v>
      </c>
      <c r="F13" s="83">
        <v>2353.13</v>
      </c>
    </row>
    <row r="14" spans="2:19" ht="18" customHeight="1">
      <c r="B14" s="71" t="s">
        <v>252</v>
      </c>
      <c r="C14" s="82">
        <v>3702</v>
      </c>
      <c r="D14" s="82">
        <v>2010</v>
      </c>
      <c r="E14" s="83">
        <v>5713</v>
      </c>
      <c r="F14" s="83">
        <v>100.5</v>
      </c>
    </row>
    <row r="15" spans="2:19" ht="18" customHeight="1">
      <c r="B15" s="71" t="s">
        <v>253</v>
      </c>
      <c r="C15" s="82">
        <v>730</v>
      </c>
      <c r="D15" s="82">
        <v>0</v>
      </c>
      <c r="E15" s="83">
        <v>730</v>
      </c>
      <c r="F15" s="83">
        <v>87529.98</v>
      </c>
      <c r="R15" s="111"/>
      <c r="S15" s="111"/>
    </row>
    <row r="16" spans="2:19" ht="18" customHeight="1">
      <c r="B16" s="71" t="s">
        <v>254</v>
      </c>
      <c r="C16" s="82">
        <v>13727</v>
      </c>
      <c r="D16" s="82">
        <v>56</v>
      </c>
      <c r="E16" s="83">
        <v>13783</v>
      </c>
      <c r="F16" s="83"/>
      <c r="R16" s="111"/>
      <c r="S16" s="111"/>
    </row>
    <row r="17" spans="2:20" ht="18" customHeight="1" thickBot="1">
      <c r="B17" s="71" t="s">
        <v>255</v>
      </c>
      <c r="C17" s="82">
        <v>75</v>
      </c>
      <c r="D17" s="82">
        <v>314</v>
      </c>
      <c r="E17" s="83">
        <v>389</v>
      </c>
      <c r="F17" s="83"/>
      <c r="R17" s="111"/>
      <c r="S17" s="111"/>
    </row>
    <row r="18" spans="2:20" s="42" customFormat="1" ht="24" customHeight="1" thickBot="1">
      <c r="B18" s="38" t="s">
        <v>75</v>
      </c>
      <c r="C18" s="67">
        <v>180276</v>
      </c>
      <c r="D18" s="67">
        <v>46330</v>
      </c>
      <c r="E18" s="124">
        <v>226605</v>
      </c>
      <c r="F18" s="124">
        <v>1150576.04</v>
      </c>
      <c r="R18" s="49"/>
      <c r="S18" s="49"/>
      <c r="T18" s="210"/>
    </row>
    <row r="19" spans="2:20" ht="21.75" customHeight="1" thickTop="1">
      <c r="B19" s="81" t="s">
        <v>81</v>
      </c>
      <c r="C19" s="82"/>
      <c r="D19" s="82"/>
      <c r="E19" s="83"/>
      <c r="F19" s="83"/>
    </row>
    <row r="20" spans="2:20" ht="21" hidden="1" customHeight="1">
      <c r="B20" s="71" t="s">
        <v>256</v>
      </c>
      <c r="C20" s="82">
        <v>0</v>
      </c>
      <c r="D20" s="82">
        <v>37</v>
      </c>
      <c r="E20" s="83">
        <v>37</v>
      </c>
      <c r="F20" s="83">
        <v>4603.78</v>
      </c>
    </row>
    <row r="21" spans="2:20" ht="21" customHeight="1">
      <c r="B21" s="71" t="s">
        <v>257</v>
      </c>
      <c r="C21" s="82">
        <v>4386</v>
      </c>
      <c r="D21" s="82">
        <v>0</v>
      </c>
      <c r="E21" s="83">
        <v>4386</v>
      </c>
      <c r="F21" s="83">
        <v>862571.19</v>
      </c>
    </row>
    <row r="22" spans="2:20" ht="21" customHeight="1">
      <c r="B22" s="71" t="s">
        <v>258</v>
      </c>
      <c r="C22" s="82">
        <v>0</v>
      </c>
      <c r="D22" s="82">
        <v>0</v>
      </c>
      <c r="E22" s="83">
        <v>0</v>
      </c>
      <c r="F22" s="83">
        <v>3521.31</v>
      </c>
    </row>
    <row r="23" spans="2:20" ht="21" customHeight="1">
      <c r="B23" s="71" t="s">
        <v>259</v>
      </c>
      <c r="C23" s="82">
        <v>39790</v>
      </c>
      <c r="D23" s="82">
        <v>29534</v>
      </c>
      <c r="E23" s="83">
        <v>69323</v>
      </c>
      <c r="F23" s="83">
        <v>3323.63</v>
      </c>
    </row>
    <row r="24" spans="2:20" ht="21" customHeight="1">
      <c r="B24" s="71" t="s">
        <v>260</v>
      </c>
      <c r="C24" s="82">
        <v>3508</v>
      </c>
      <c r="D24" s="82">
        <v>1311</v>
      </c>
      <c r="E24" s="83">
        <v>4820</v>
      </c>
      <c r="F24" s="83" t="e">
        <v>#REF!</v>
      </c>
    </row>
    <row r="25" spans="2:20" ht="21" customHeight="1">
      <c r="B25" s="71" t="s">
        <v>162</v>
      </c>
      <c r="C25" s="82">
        <v>51498</v>
      </c>
      <c r="D25" s="82">
        <v>64</v>
      </c>
      <c r="E25" s="83">
        <v>51562</v>
      </c>
      <c r="F25" s="83">
        <v>74385.649999999994</v>
      </c>
    </row>
    <row r="26" spans="2:20" ht="21" customHeight="1">
      <c r="B26" s="71" t="s">
        <v>261</v>
      </c>
      <c r="C26" s="82">
        <v>148</v>
      </c>
      <c r="D26" s="82">
        <v>111</v>
      </c>
      <c r="E26" s="83">
        <v>259</v>
      </c>
      <c r="F26" s="83"/>
    </row>
    <row r="27" spans="2:20" ht="21" customHeight="1">
      <c r="B27" s="71" t="s">
        <v>262</v>
      </c>
      <c r="C27" s="82">
        <v>249</v>
      </c>
      <c r="D27" s="82">
        <v>0</v>
      </c>
      <c r="E27" s="83">
        <v>249</v>
      </c>
      <c r="F27" s="83"/>
    </row>
    <row r="28" spans="2:20" ht="21" customHeight="1">
      <c r="B28" s="71" t="s">
        <v>263</v>
      </c>
      <c r="C28" s="82">
        <v>723</v>
      </c>
      <c r="D28" s="82">
        <v>0</v>
      </c>
      <c r="E28" s="83">
        <v>723</v>
      </c>
      <c r="F28" s="83"/>
    </row>
    <row r="29" spans="2:20" s="42" customFormat="1" ht="24" customHeight="1" thickBot="1">
      <c r="B29" s="43" t="s">
        <v>76</v>
      </c>
      <c r="C29" s="68">
        <v>100302</v>
      </c>
      <c r="D29" s="68">
        <v>31057</v>
      </c>
      <c r="E29" s="125">
        <v>131359</v>
      </c>
      <c r="F29" s="125" t="e">
        <v>#REF!</v>
      </c>
    </row>
    <row r="30" spans="2:20" ht="15.5">
      <c r="B30" s="81" t="s">
        <v>82</v>
      </c>
      <c r="C30" s="82"/>
      <c r="D30" s="82"/>
      <c r="E30" s="83"/>
      <c r="F30" s="83"/>
    </row>
    <row r="31" spans="2:20" ht="18" customHeight="1">
      <c r="B31" s="71" t="s">
        <v>264</v>
      </c>
      <c r="C31" s="82">
        <v>13633</v>
      </c>
      <c r="D31" s="82">
        <v>3165</v>
      </c>
      <c r="E31" s="83">
        <v>16798</v>
      </c>
      <c r="F31" s="83"/>
    </row>
    <row r="32" spans="2:20" ht="18" customHeight="1">
      <c r="B32" s="71" t="s">
        <v>265</v>
      </c>
      <c r="C32" s="82">
        <v>16387</v>
      </c>
      <c r="D32" s="82">
        <v>8658</v>
      </c>
      <c r="E32" s="83">
        <v>25045</v>
      </c>
      <c r="F32" s="83"/>
    </row>
    <row r="33" spans="2:6" ht="18" customHeight="1">
      <c r="B33" s="71" t="s">
        <v>266</v>
      </c>
      <c r="C33" s="82">
        <v>0</v>
      </c>
      <c r="D33" s="82">
        <v>0</v>
      </c>
      <c r="E33" s="83">
        <v>0</v>
      </c>
      <c r="F33" s="83"/>
    </row>
    <row r="34" spans="2:6" ht="18" customHeight="1">
      <c r="B34" s="71" t="s">
        <v>267</v>
      </c>
      <c r="C34" s="82">
        <v>0</v>
      </c>
      <c r="D34" s="82">
        <v>0</v>
      </c>
      <c r="E34" s="83">
        <v>0</v>
      </c>
      <c r="F34" s="83"/>
    </row>
    <row r="35" spans="2:6" ht="18" customHeight="1">
      <c r="B35" s="71" t="s">
        <v>268</v>
      </c>
      <c r="C35" s="82">
        <v>32349</v>
      </c>
      <c r="D35" s="82">
        <v>1203</v>
      </c>
      <c r="E35" s="83">
        <v>33553</v>
      </c>
      <c r="F35" s="83"/>
    </row>
    <row r="36" spans="2:6" ht="18" customHeight="1">
      <c r="B36" s="71" t="s">
        <v>269</v>
      </c>
      <c r="C36" s="82">
        <v>13664</v>
      </c>
      <c r="D36" s="82">
        <v>0</v>
      </c>
      <c r="E36" s="83">
        <v>13664</v>
      </c>
      <c r="F36" s="83"/>
    </row>
    <row r="37" spans="2:6" ht="18" customHeight="1">
      <c r="B37" s="71" t="s">
        <v>270</v>
      </c>
      <c r="C37" s="82">
        <v>3941</v>
      </c>
      <c r="D37" s="82">
        <v>2246</v>
      </c>
      <c r="E37" s="83">
        <v>6187</v>
      </c>
      <c r="F37" s="83"/>
    </row>
    <row r="38" spans="2:6" s="42" customFormat="1" ht="24" customHeight="1" thickBot="1">
      <c r="B38" s="43" t="s">
        <v>77</v>
      </c>
      <c r="C38" s="68">
        <v>79974</v>
      </c>
      <c r="D38" s="68">
        <v>15272</v>
      </c>
      <c r="E38" s="125">
        <v>95247</v>
      </c>
      <c r="F38" s="125">
        <v>0</v>
      </c>
    </row>
    <row r="39" spans="2:6" s="42" customFormat="1" ht="24" customHeight="1" thickBot="1">
      <c r="B39" s="46" t="s">
        <v>78</v>
      </c>
      <c r="C39" s="67">
        <v>180276</v>
      </c>
      <c r="D39" s="67">
        <v>46329</v>
      </c>
      <c r="E39" s="124">
        <v>226606</v>
      </c>
      <c r="F39" s="124" t="e">
        <v>#REF!</v>
      </c>
    </row>
    <row r="40" spans="2:6" ht="13" thickTop="1">
      <c r="B40" s="235" t="s">
        <v>271</v>
      </c>
    </row>
    <row r="41" spans="2:6">
      <c r="B41" s="235"/>
      <c r="F41" s="82" t="e">
        <v>#REF!</v>
      </c>
    </row>
    <row r="46" spans="2:6">
      <c r="C46" s="82"/>
      <c r="D46" s="82"/>
      <c r="E46" s="82"/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topLeftCell="B1" zoomScale="80" zoomScaleNormal="80" workbookViewId="0">
      <selection activeCell="C7" sqref="C7"/>
    </sheetView>
  </sheetViews>
  <sheetFormatPr baseColWidth="10" defaultColWidth="11.453125" defaultRowHeight="13"/>
  <cols>
    <col min="1" max="2" width="1.26953125" style="49" customWidth="1"/>
    <col min="3" max="3" width="43.81640625" style="49" customWidth="1"/>
    <col min="4" max="4" width="20.453125" style="105" customWidth="1"/>
    <col min="5" max="5" width="18.54296875" style="49" customWidth="1"/>
    <col min="6" max="6" width="19.453125" style="49" hidden="1" customWidth="1"/>
    <col min="7" max="7" width="17.26953125" style="49" hidden="1" customWidth="1"/>
    <col min="8" max="8" width="19" style="49" hidden="1" customWidth="1"/>
    <col min="9" max="16384" width="11.453125" style="49"/>
  </cols>
  <sheetData>
    <row r="1" spans="3:14" ht="13.5" customHeight="1">
      <c r="C1" s="366" t="s">
        <v>27</v>
      </c>
      <c r="D1" s="366"/>
      <c r="E1" s="278"/>
      <c r="F1" s="278"/>
      <c r="G1" s="275"/>
    </row>
    <row r="2" spans="3:14" ht="13.5" customHeight="1">
      <c r="C2" s="366"/>
      <c r="D2" s="366"/>
      <c r="E2" s="278"/>
      <c r="F2" s="278"/>
      <c r="G2" s="275"/>
    </row>
    <row r="3" spans="3:14" ht="20">
      <c r="C3" s="368" t="s">
        <v>197</v>
      </c>
      <c r="D3" s="368"/>
      <c r="E3" s="368"/>
      <c r="F3" s="368"/>
      <c r="G3" s="368"/>
      <c r="H3" s="368"/>
    </row>
    <row r="4" spans="3:14" ht="23">
      <c r="C4" s="382" t="s">
        <v>100</v>
      </c>
      <c r="D4" s="382"/>
      <c r="E4" s="382"/>
      <c r="F4" s="382"/>
      <c r="G4" s="382"/>
      <c r="H4" s="382"/>
    </row>
    <row r="5" spans="3:14" ht="17.5">
      <c r="C5" s="400" t="s">
        <v>272</v>
      </c>
      <c r="D5" s="400"/>
      <c r="E5" s="400"/>
      <c r="F5" s="400"/>
      <c r="G5" s="400"/>
      <c r="H5" s="400"/>
      <c r="I5" s="171"/>
      <c r="J5" s="171"/>
      <c r="K5" s="171"/>
      <c r="L5" s="171"/>
      <c r="M5" s="171"/>
      <c r="N5" s="171"/>
    </row>
    <row r="6" spans="3:14" ht="13.5" thickBot="1">
      <c r="C6" s="392" t="s">
        <v>79</v>
      </c>
      <c r="D6" s="392"/>
      <c r="E6" s="392"/>
      <c r="F6" s="392"/>
      <c r="G6" s="392"/>
      <c r="H6" s="392"/>
    </row>
    <row r="7" spans="3:14" s="69" customFormat="1" ht="54.75" customHeight="1" thickTop="1" thickBot="1">
      <c r="C7" s="296" t="s">
        <v>99</v>
      </c>
      <c r="D7" s="297" t="s">
        <v>278</v>
      </c>
      <c r="E7" s="298" t="s">
        <v>279</v>
      </c>
      <c r="F7" s="298" t="s">
        <v>21</v>
      </c>
      <c r="G7" s="121" t="e">
        <v>#REF!</v>
      </c>
      <c r="H7" s="121" t="e">
        <v>#REF!</v>
      </c>
    </row>
    <row r="8" spans="3:14" ht="18" customHeight="1" thickTop="1">
      <c r="C8" s="71" t="s">
        <v>194</v>
      </c>
      <c r="D8" s="335">
        <v>236.32</v>
      </c>
      <c r="E8" s="336">
        <v>0.34</v>
      </c>
      <c r="F8" s="336">
        <v>236.66</v>
      </c>
      <c r="G8" s="107" t="e">
        <v>#REF!</v>
      </c>
      <c r="H8" s="107" t="e">
        <v>#REF!</v>
      </c>
      <c r="I8" s="108"/>
      <c r="J8" s="74"/>
    </row>
    <row r="9" spans="3:14" ht="18" customHeight="1">
      <c r="C9" s="71" t="s">
        <v>195</v>
      </c>
      <c r="D9" s="335">
        <v>5448.66</v>
      </c>
      <c r="E9" s="336">
        <v>615.59</v>
      </c>
      <c r="F9" s="336">
        <v>6064.25</v>
      </c>
      <c r="G9" s="107" t="e">
        <v>#REF!</v>
      </c>
      <c r="H9" s="107" t="e">
        <v>#REF!</v>
      </c>
      <c r="J9" s="74"/>
    </row>
    <row r="10" spans="3:14" ht="18" customHeight="1">
      <c r="C10" s="71" t="s">
        <v>119</v>
      </c>
      <c r="D10" s="335">
        <v>0.6</v>
      </c>
      <c r="E10" s="336">
        <v>0</v>
      </c>
      <c r="F10" s="336">
        <v>0.6</v>
      </c>
      <c r="G10" s="107" t="e">
        <v>#REF!</v>
      </c>
      <c r="H10" s="107" t="e">
        <v>#REF!</v>
      </c>
      <c r="J10" s="74"/>
    </row>
    <row r="11" spans="3:14" ht="18" customHeight="1">
      <c r="C11" s="71" t="s">
        <v>280</v>
      </c>
      <c r="D11" s="335">
        <v>0</v>
      </c>
      <c r="E11" s="336">
        <v>-601.38</v>
      </c>
      <c r="F11" s="336">
        <v>-601.38</v>
      </c>
      <c r="G11" s="107"/>
      <c r="H11" s="107"/>
      <c r="J11" s="74"/>
    </row>
    <row r="12" spans="3:14" ht="18" customHeight="1">
      <c r="C12" s="71" t="s">
        <v>95</v>
      </c>
      <c r="D12" s="335">
        <v>4115.3599999999997</v>
      </c>
      <c r="E12" s="336">
        <v>1225.75</v>
      </c>
      <c r="F12" s="336">
        <v>5341.11</v>
      </c>
      <c r="G12" s="107" t="e">
        <v>#REF!</v>
      </c>
      <c r="H12" s="107" t="e">
        <v>#REF!</v>
      </c>
      <c r="J12" s="74"/>
    </row>
    <row r="13" spans="3:14" ht="24" customHeight="1" thickBot="1">
      <c r="C13" s="43" t="s">
        <v>168</v>
      </c>
      <c r="D13" s="337">
        <v>-1097.5800000000008</v>
      </c>
      <c r="E13" s="338">
        <v>1211.8800000000001</v>
      </c>
      <c r="F13" s="338">
        <v>114.29999999999927</v>
      </c>
      <c r="G13" s="51" t="e">
        <v>#REF!</v>
      </c>
      <c r="H13" s="51" t="e">
        <v>#REF!</v>
      </c>
      <c r="J13" s="74"/>
    </row>
    <row r="14" spans="3:14" ht="18" customHeight="1">
      <c r="C14" s="71" t="s">
        <v>281</v>
      </c>
      <c r="D14" s="335">
        <v>625.85</v>
      </c>
      <c r="E14" s="336">
        <v>802.39</v>
      </c>
      <c r="F14" s="336">
        <v>1428.23</v>
      </c>
      <c r="G14" s="107" t="e">
        <v>#REF!</v>
      </c>
      <c r="H14" s="107" t="e">
        <v>#REF!</v>
      </c>
      <c r="J14" s="74"/>
    </row>
    <row r="15" spans="3:14" ht="18" customHeight="1">
      <c r="C15" s="71" t="s">
        <v>93</v>
      </c>
      <c r="D15" s="335">
        <v>2533.4699999999998</v>
      </c>
      <c r="E15" s="336">
        <v>1199.72</v>
      </c>
      <c r="F15" s="336">
        <v>3733.19</v>
      </c>
      <c r="G15" s="107" t="e">
        <v>#REF!</v>
      </c>
      <c r="H15" s="107" t="e">
        <v>#REF!</v>
      </c>
      <c r="J15" s="74"/>
    </row>
    <row r="16" spans="3:14" ht="18" customHeight="1">
      <c r="C16" s="71" t="s">
        <v>171</v>
      </c>
      <c r="D16" s="335">
        <v>8274.18</v>
      </c>
      <c r="E16" s="336">
        <v>4177.29</v>
      </c>
      <c r="F16" s="336">
        <v>12451.46</v>
      </c>
      <c r="G16" s="107"/>
      <c r="H16" s="107"/>
      <c r="J16" s="74"/>
    </row>
    <row r="17" spans="3:21" s="42" customFormat="1" ht="24" customHeight="1" thickBot="1">
      <c r="C17" s="43" t="s">
        <v>120</v>
      </c>
      <c r="D17" s="337">
        <v>4017.2799999999997</v>
      </c>
      <c r="E17" s="338">
        <v>3387.06</v>
      </c>
      <c r="F17" s="338">
        <v>7404.3399999999983</v>
      </c>
      <c r="G17" s="51" t="e">
        <v>#REF!</v>
      </c>
      <c r="H17" s="51" t="e">
        <v>#REF!</v>
      </c>
      <c r="J17" s="74"/>
      <c r="T17" s="210"/>
      <c r="U17" s="210"/>
    </row>
    <row r="18" spans="3:21" ht="18" customHeight="1">
      <c r="C18" s="71" t="s">
        <v>95</v>
      </c>
      <c r="D18" s="335">
        <v>159.30000000000001</v>
      </c>
      <c r="E18" s="336">
        <v>1.02</v>
      </c>
      <c r="F18" s="336">
        <v>160.32</v>
      </c>
      <c r="G18" s="107" t="e">
        <v>#REF!</v>
      </c>
      <c r="H18" s="107" t="e">
        <v>#REF!</v>
      </c>
      <c r="J18" s="74"/>
    </row>
    <row r="19" spans="3:21" ht="18" customHeight="1">
      <c r="C19" s="71" t="s">
        <v>96</v>
      </c>
      <c r="D19" s="335">
        <v>235.64</v>
      </c>
      <c r="E19" s="336">
        <v>0.33</v>
      </c>
      <c r="F19" s="336">
        <v>235.97</v>
      </c>
      <c r="G19" s="107" t="e">
        <v>#REF!</v>
      </c>
      <c r="H19" s="107" t="e">
        <v>#REF!</v>
      </c>
      <c r="J19" s="74"/>
    </row>
    <row r="20" spans="3:21" s="48" customFormat="1" ht="21.75" customHeight="1" thickBot="1">
      <c r="C20" s="47" t="s">
        <v>121</v>
      </c>
      <c r="D20" s="337">
        <v>3940.94</v>
      </c>
      <c r="E20" s="338">
        <v>3387.75</v>
      </c>
      <c r="F20" s="338">
        <v>7328.6899999999978</v>
      </c>
      <c r="G20" s="51" t="e">
        <v>#REF!</v>
      </c>
      <c r="H20" s="51" t="e">
        <v>#REF!</v>
      </c>
      <c r="J20" s="74"/>
    </row>
    <row r="21" spans="3:21" ht="18" customHeight="1">
      <c r="C21" s="71" t="s">
        <v>98</v>
      </c>
      <c r="D21" s="335">
        <v>0</v>
      </c>
      <c r="E21" s="336">
        <v>1141.31</v>
      </c>
      <c r="F21" s="336">
        <v>1141.31</v>
      </c>
      <c r="G21" s="107" t="e">
        <v>#REF!</v>
      </c>
      <c r="H21" s="107" t="e">
        <v>#REF!</v>
      </c>
      <c r="J21" s="74"/>
    </row>
    <row r="22" spans="3:21" s="48" customFormat="1" ht="21.75" customHeight="1" thickBot="1">
      <c r="C22" s="122" t="s">
        <v>122</v>
      </c>
      <c r="D22" s="339">
        <v>3940.94</v>
      </c>
      <c r="E22" s="340">
        <v>2246.44</v>
      </c>
      <c r="F22" s="340">
        <v>6187.3799999999974</v>
      </c>
      <c r="G22" s="123" t="e">
        <v>#REF!</v>
      </c>
      <c r="H22" s="123" t="e">
        <v>#REF!</v>
      </c>
      <c r="I22" s="169"/>
      <c r="J22" s="74"/>
    </row>
    <row r="23" spans="3:21" ht="13.5" thickTop="1">
      <c r="C23" s="235" t="s">
        <v>242</v>
      </c>
      <c r="E23" s="107"/>
      <c r="F23" s="208"/>
      <c r="G23" s="105"/>
      <c r="H23" s="105"/>
    </row>
    <row r="24" spans="3:21">
      <c r="C24" s="235"/>
    </row>
    <row r="26" spans="3:21">
      <c r="E26" s="105"/>
      <c r="F26" s="105"/>
      <c r="G26" s="105"/>
      <c r="H26" s="105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3"/>
  <sheetViews>
    <sheetView showGridLines="0" showZeros="0" topLeftCell="H1" zoomScale="80" zoomScaleNormal="80" workbookViewId="0">
      <pane ySplit="4" topLeftCell="A11" activePane="bottomLeft" state="frozen"/>
      <selection pane="bottomLeft"/>
    </sheetView>
  </sheetViews>
  <sheetFormatPr baseColWidth="10" defaultRowHeight="12.5"/>
  <cols>
    <col min="1" max="1" width="15.7265625" customWidth="1"/>
    <col min="2" max="3" width="14" customWidth="1"/>
    <col min="4" max="4" width="4" customWidth="1"/>
    <col min="5" max="5" width="15.7265625" customWidth="1"/>
    <col min="6" max="7" width="14" customWidth="1"/>
    <col min="8" max="8" width="4" customWidth="1"/>
    <col min="9" max="9" width="15.7265625" customWidth="1"/>
    <col min="10" max="11" width="14" style="181" customWidth="1"/>
    <col min="12" max="12" width="4" customWidth="1"/>
    <col min="13" max="13" width="15.7265625" customWidth="1"/>
    <col min="14" max="15" width="14" customWidth="1"/>
    <col min="16" max="16" width="4" customWidth="1"/>
    <col min="17" max="17" width="15.7265625" customWidth="1"/>
    <col min="18" max="19" width="14" customWidth="1"/>
    <col min="20" max="20" width="4" customWidth="1"/>
    <col min="21" max="21" width="15.7265625" customWidth="1"/>
    <col min="22" max="23" width="12.81640625" bestFit="1" customWidth="1"/>
    <col min="24" max="24" width="5.453125" customWidth="1"/>
    <col min="25" max="25" width="15.7265625" customWidth="1"/>
    <col min="26" max="26" width="13.453125" bestFit="1" customWidth="1"/>
    <col min="27" max="27" width="13.81640625" bestFit="1" customWidth="1"/>
    <col min="28" max="28" width="4.26953125" customWidth="1"/>
    <col min="29" max="29" width="15.7265625" customWidth="1"/>
    <col min="30" max="30" width="12" bestFit="1" customWidth="1"/>
    <col min="31" max="31" width="13.81640625" bestFit="1" customWidth="1"/>
    <col min="32" max="32" width="4.26953125" customWidth="1"/>
    <col min="33" max="33" width="15.7265625" customWidth="1"/>
    <col min="34" max="35" width="14.26953125" bestFit="1" customWidth="1"/>
    <col min="36" max="36" width="4.26953125" customWidth="1"/>
    <col min="37" max="37" width="15.7265625" customWidth="1"/>
    <col min="38" max="38" width="15" bestFit="1" customWidth="1"/>
    <col min="39" max="39" width="15.453125" bestFit="1" customWidth="1"/>
    <col min="41" max="41" width="16.453125" customWidth="1"/>
  </cols>
  <sheetData>
    <row r="1" spans="1:46">
      <c r="F1" t="s">
        <v>205</v>
      </c>
    </row>
    <row r="2" spans="1:46">
      <c r="A2" s="12" t="s">
        <v>27</v>
      </c>
    </row>
    <row r="3" spans="1:46" ht="6.75" customHeight="1" thickBot="1"/>
    <row r="4" spans="1:46" s="2" customFormat="1" ht="16.5" customHeight="1" thickTop="1" thickBot="1">
      <c r="A4" s="50"/>
      <c r="B4" s="401" t="s">
        <v>172</v>
      </c>
      <c r="C4" s="402"/>
      <c r="D4" s="33"/>
      <c r="E4" s="50"/>
      <c r="F4" s="401" t="s">
        <v>173</v>
      </c>
      <c r="G4" s="402"/>
      <c r="H4" s="33"/>
      <c r="I4" s="50"/>
      <c r="J4" s="401" t="s">
        <v>174</v>
      </c>
      <c r="K4" s="402"/>
      <c r="L4" s="33"/>
      <c r="M4" s="50"/>
      <c r="N4" s="228" t="s">
        <v>68</v>
      </c>
      <c r="O4" s="229"/>
      <c r="P4" s="33"/>
      <c r="Q4" s="50"/>
      <c r="R4" s="401" t="s">
        <v>65</v>
      </c>
      <c r="S4" s="402"/>
      <c r="U4" s="50"/>
      <c r="V4" s="401" t="s">
        <v>15</v>
      </c>
      <c r="W4" s="402"/>
      <c r="Y4" s="50"/>
      <c r="Z4" s="401" t="s">
        <v>171</v>
      </c>
      <c r="AA4" s="402"/>
      <c r="AC4" s="50"/>
      <c r="AD4" s="401" t="s">
        <v>17</v>
      </c>
      <c r="AE4" s="402"/>
      <c r="AG4" s="50"/>
      <c r="AH4" s="405" t="s">
        <v>8</v>
      </c>
      <c r="AI4" s="406"/>
      <c r="AK4" s="50"/>
      <c r="AL4" s="405" t="s">
        <v>72</v>
      </c>
      <c r="AM4" s="406"/>
    </row>
    <row r="5" spans="1:46" s="5" customFormat="1" ht="15" customHeight="1" thickTop="1" thickBot="1">
      <c r="A5" s="50" t="s">
        <v>9</v>
      </c>
      <c r="B5" s="3">
        <v>45230</v>
      </c>
      <c r="C5" s="4">
        <v>45596</v>
      </c>
      <c r="D5" s="13"/>
      <c r="E5" s="50" t="s">
        <v>9</v>
      </c>
      <c r="F5" s="3">
        <v>45230</v>
      </c>
      <c r="G5" s="4">
        <v>45596</v>
      </c>
      <c r="H5" s="13"/>
      <c r="I5" s="50"/>
      <c r="J5" s="3">
        <v>45230</v>
      </c>
      <c r="K5" s="4">
        <v>45596</v>
      </c>
      <c r="L5" s="13"/>
      <c r="M5" s="50"/>
      <c r="N5" s="3">
        <v>45230</v>
      </c>
      <c r="O5" s="4">
        <v>45596</v>
      </c>
      <c r="P5" s="13"/>
      <c r="Q5" s="50"/>
      <c r="R5" s="3">
        <v>45230</v>
      </c>
      <c r="S5" s="4">
        <v>45596</v>
      </c>
      <c r="U5" s="50"/>
      <c r="V5" s="3">
        <v>45230</v>
      </c>
      <c r="W5" s="4">
        <v>45596</v>
      </c>
      <c r="Y5" s="50"/>
      <c r="Z5" s="3">
        <v>45230</v>
      </c>
      <c r="AA5" s="4">
        <v>45596</v>
      </c>
      <c r="AC5" s="50"/>
      <c r="AD5" s="3">
        <v>45230</v>
      </c>
      <c r="AE5" s="4">
        <v>45596</v>
      </c>
      <c r="AG5" s="50" t="s">
        <v>9</v>
      </c>
      <c r="AH5" s="3">
        <v>45230</v>
      </c>
      <c r="AI5" s="4">
        <v>45596</v>
      </c>
      <c r="AK5" s="50" t="s">
        <v>9</v>
      </c>
      <c r="AL5" s="3">
        <v>45230</v>
      </c>
      <c r="AM5" s="4">
        <v>45596</v>
      </c>
      <c r="AN5" s="13"/>
      <c r="AO5"/>
      <c r="AP5" s="14"/>
      <c r="AQ5" s="14"/>
      <c r="AR5"/>
      <c r="AS5"/>
      <c r="AT5"/>
    </row>
    <row r="6" spans="1:46" ht="13.5" customHeight="1" thickTop="1">
      <c r="A6" s="190" t="s">
        <v>31</v>
      </c>
      <c r="B6" s="88">
        <v>2978740.94</v>
      </c>
      <c r="C6" s="89">
        <v>2952300.7</v>
      </c>
      <c r="D6" s="89"/>
      <c r="E6" s="190" t="s">
        <v>31</v>
      </c>
      <c r="F6" s="88">
        <v>1399616.81</v>
      </c>
      <c r="G6" s="89">
        <v>1415281.57</v>
      </c>
      <c r="H6" s="89"/>
      <c r="I6" s="190" t="s">
        <v>167</v>
      </c>
      <c r="J6" s="321">
        <v>0.61980000000000002</v>
      </c>
      <c r="K6" s="322">
        <v>0.7591</v>
      </c>
      <c r="L6" s="89"/>
      <c r="M6" s="71" t="s">
        <v>33</v>
      </c>
      <c r="N6" s="88">
        <v>204209.92000000001</v>
      </c>
      <c r="O6" s="89">
        <v>287013.65999999997</v>
      </c>
      <c r="P6" s="89"/>
      <c r="Q6" s="190" t="s">
        <v>31</v>
      </c>
      <c r="R6" s="88">
        <v>665926.29</v>
      </c>
      <c r="S6" s="89">
        <v>694717.2</v>
      </c>
      <c r="U6" s="71" t="s">
        <v>34</v>
      </c>
      <c r="V6" s="88">
        <v>46334.71</v>
      </c>
      <c r="W6" s="89">
        <v>56958.84</v>
      </c>
      <c r="Y6" s="190" t="s">
        <v>31</v>
      </c>
      <c r="Z6" s="88">
        <v>241092.91</v>
      </c>
      <c r="AA6" s="89">
        <v>212730.81</v>
      </c>
      <c r="AC6" s="71" t="s">
        <v>34</v>
      </c>
      <c r="AD6" s="88">
        <v>25835.5</v>
      </c>
      <c r="AE6" s="89">
        <v>157084.44</v>
      </c>
      <c r="AF6" s="323"/>
      <c r="AG6" s="71" t="s">
        <v>34</v>
      </c>
      <c r="AH6" s="88">
        <v>25835.5</v>
      </c>
      <c r="AI6" s="89">
        <v>157084.44</v>
      </c>
      <c r="AK6" s="190" t="s">
        <v>31</v>
      </c>
      <c r="AL6" s="88">
        <v>5434963.9299999997</v>
      </c>
      <c r="AM6" s="89">
        <v>5996767.4100000001</v>
      </c>
      <c r="AN6" s="17"/>
      <c r="AQ6" s="17"/>
      <c r="AS6" s="15"/>
      <c r="AT6" s="15"/>
    </row>
    <row r="7" spans="1:46" ht="13.5" customHeight="1">
      <c r="A7" s="71" t="s">
        <v>133</v>
      </c>
      <c r="B7" s="88">
        <v>2021753.95</v>
      </c>
      <c r="C7" s="89">
        <v>2397434.19</v>
      </c>
      <c r="D7" s="89"/>
      <c r="E7" s="190" t="s">
        <v>33</v>
      </c>
      <c r="F7" s="88">
        <v>541787.26</v>
      </c>
      <c r="G7" s="89">
        <v>1249324.05</v>
      </c>
      <c r="H7" s="89"/>
      <c r="I7" s="71" t="s">
        <v>132</v>
      </c>
      <c r="J7" s="321">
        <v>0.76300000000000001</v>
      </c>
      <c r="K7" s="322">
        <v>0.72309999999999997</v>
      </c>
      <c r="L7" s="89"/>
      <c r="M7" s="71" t="s">
        <v>166</v>
      </c>
      <c r="N7" s="88">
        <v>235110.64</v>
      </c>
      <c r="O7" s="89">
        <v>273856.7</v>
      </c>
      <c r="P7" s="89"/>
      <c r="Q7" s="71" t="s">
        <v>35</v>
      </c>
      <c r="R7" s="88">
        <v>300440.61</v>
      </c>
      <c r="S7" s="89">
        <v>370623.14</v>
      </c>
      <c r="U7" s="71" t="s">
        <v>30</v>
      </c>
      <c r="V7" s="88">
        <v>845.5</v>
      </c>
      <c r="W7" s="89">
        <v>51928.7</v>
      </c>
      <c r="Y7" s="71" t="s">
        <v>133</v>
      </c>
      <c r="Z7" s="88">
        <v>200750.87</v>
      </c>
      <c r="AA7" s="89">
        <v>209517.84</v>
      </c>
      <c r="AC7" s="71" t="s">
        <v>133</v>
      </c>
      <c r="AD7" s="88">
        <v>156145.24</v>
      </c>
      <c r="AE7" s="89">
        <v>142684.49</v>
      </c>
      <c r="AF7" s="323"/>
      <c r="AG7" s="71" t="s">
        <v>133</v>
      </c>
      <c r="AH7" s="88">
        <v>156145.24</v>
      </c>
      <c r="AI7" s="89">
        <v>142684.49</v>
      </c>
      <c r="AK7" s="71" t="s">
        <v>133</v>
      </c>
      <c r="AL7" s="88">
        <v>4053849.82</v>
      </c>
      <c r="AM7" s="89">
        <v>4906502.59</v>
      </c>
      <c r="AN7" s="17"/>
      <c r="AQ7" s="17"/>
      <c r="AS7" s="15"/>
      <c r="AT7" s="15"/>
    </row>
    <row r="8" spans="1:46" ht="13.5" customHeight="1">
      <c r="A8" s="71" t="s">
        <v>166</v>
      </c>
      <c r="B8" s="88">
        <v>1332535</v>
      </c>
      <c r="C8" s="89">
        <v>1839527.07</v>
      </c>
      <c r="D8" s="89"/>
      <c r="E8" s="190" t="s">
        <v>133</v>
      </c>
      <c r="F8" s="88">
        <v>753880.76</v>
      </c>
      <c r="G8" s="89">
        <v>922063.24</v>
      </c>
      <c r="H8" s="89"/>
      <c r="I8" s="71" t="s">
        <v>133</v>
      </c>
      <c r="J8" s="321">
        <v>0.66920000000000002</v>
      </c>
      <c r="K8" s="322">
        <v>0.66659999999999997</v>
      </c>
      <c r="L8" s="89"/>
      <c r="M8" s="190" t="s">
        <v>147</v>
      </c>
      <c r="N8" s="88">
        <v>297270.09999999998</v>
      </c>
      <c r="O8" s="89">
        <v>270935.53999999998</v>
      </c>
      <c r="P8" s="89"/>
      <c r="Q8" s="190" t="s">
        <v>147</v>
      </c>
      <c r="R8" s="88">
        <v>382525.01</v>
      </c>
      <c r="S8" s="89">
        <v>355564.59</v>
      </c>
      <c r="U8" s="71" t="s">
        <v>134</v>
      </c>
      <c r="V8" s="88">
        <v>-101825.99</v>
      </c>
      <c r="W8" s="89">
        <v>36607.14</v>
      </c>
      <c r="Y8" s="71" t="s">
        <v>34</v>
      </c>
      <c r="Z8" s="88">
        <v>23561.95</v>
      </c>
      <c r="AA8" s="89">
        <v>157480.44</v>
      </c>
      <c r="AC8" s="71" t="s">
        <v>134</v>
      </c>
      <c r="AD8" s="88">
        <v>65284.97</v>
      </c>
      <c r="AE8" s="89">
        <v>124878.86</v>
      </c>
      <c r="AF8" s="323"/>
      <c r="AG8" s="71" t="s">
        <v>134</v>
      </c>
      <c r="AH8" s="88">
        <v>65284.97</v>
      </c>
      <c r="AI8" s="89">
        <v>124878.86</v>
      </c>
      <c r="AK8" s="71" t="s">
        <v>34</v>
      </c>
      <c r="AL8" s="88">
        <v>3871335.35</v>
      </c>
      <c r="AM8" s="89">
        <v>4461186.1100000003</v>
      </c>
      <c r="AN8" s="17"/>
      <c r="AQ8" s="17"/>
      <c r="AS8" s="15"/>
      <c r="AT8" s="15"/>
    </row>
    <row r="9" spans="1:46" ht="13.5" customHeight="1">
      <c r="A9" s="71" t="s">
        <v>34</v>
      </c>
      <c r="B9" s="88">
        <v>1784472.13</v>
      </c>
      <c r="C9" s="89">
        <v>1726539.17</v>
      </c>
      <c r="D9" s="89"/>
      <c r="E9" s="190" t="s">
        <v>34</v>
      </c>
      <c r="F9" s="88">
        <v>767244.33</v>
      </c>
      <c r="G9" s="89">
        <v>855279.82</v>
      </c>
      <c r="H9" s="89"/>
      <c r="I9" s="71" t="s">
        <v>31</v>
      </c>
      <c r="J9" s="321">
        <v>0.63919999999999999</v>
      </c>
      <c r="K9" s="322">
        <v>0.62470000000000003</v>
      </c>
      <c r="L9" s="89"/>
      <c r="M9" s="190" t="s">
        <v>31</v>
      </c>
      <c r="N9" s="88">
        <v>257786.44</v>
      </c>
      <c r="O9" s="89">
        <v>261025.07</v>
      </c>
      <c r="P9" s="89"/>
      <c r="Q9" s="71" t="s">
        <v>133</v>
      </c>
      <c r="R9" s="88">
        <v>223509.95</v>
      </c>
      <c r="S9" s="89">
        <v>274924.67</v>
      </c>
      <c r="T9">
        <v>0</v>
      </c>
      <c r="U9" s="190" t="s">
        <v>147</v>
      </c>
      <c r="V9" s="88">
        <v>11619.53</v>
      </c>
      <c r="W9" s="89">
        <v>35219.760000000002</v>
      </c>
      <c r="Y9" s="71" t="s">
        <v>134</v>
      </c>
      <c r="Z9" s="88">
        <v>182872.61</v>
      </c>
      <c r="AA9" s="89">
        <v>138115.76999999999</v>
      </c>
      <c r="AC9" s="190" t="s">
        <v>31</v>
      </c>
      <c r="AD9" s="88">
        <v>125969.58</v>
      </c>
      <c r="AE9" s="89">
        <v>117465.12</v>
      </c>
      <c r="AF9" s="323"/>
      <c r="AG9" s="190" t="s">
        <v>31</v>
      </c>
      <c r="AH9" s="88">
        <v>125969.58</v>
      </c>
      <c r="AI9" s="89">
        <v>117465.12</v>
      </c>
      <c r="AK9" s="71" t="s">
        <v>166</v>
      </c>
      <c r="AL9" s="88">
        <v>3140407.75</v>
      </c>
      <c r="AM9" s="89">
        <v>4045171.43</v>
      </c>
      <c r="AN9" s="17"/>
      <c r="AQ9" s="17"/>
      <c r="AS9" s="15"/>
      <c r="AT9" s="15"/>
    </row>
    <row r="10" spans="1:46" ht="13.5" customHeight="1">
      <c r="A10" s="71" t="s">
        <v>33</v>
      </c>
      <c r="B10" s="88">
        <v>1524277.28</v>
      </c>
      <c r="C10" s="89">
        <v>1717281.23</v>
      </c>
      <c r="D10" s="89"/>
      <c r="E10" s="190" t="s">
        <v>30</v>
      </c>
      <c r="F10" s="88">
        <v>529124.67000000004</v>
      </c>
      <c r="G10" s="89">
        <v>713314.52</v>
      </c>
      <c r="H10" s="89"/>
      <c r="I10" s="71" t="s">
        <v>34</v>
      </c>
      <c r="J10" s="321">
        <v>0.64680000000000004</v>
      </c>
      <c r="K10" s="322">
        <v>0.6038</v>
      </c>
      <c r="L10" s="89"/>
      <c r="M10" s="71" t="s">
        <v>34</v>
      </c>
      <c r="N10" s="88">
        <v>178711.18</v>
      </c>
      <c r="O10" s="89">
        <v>208084.64</v>
      </c>
      <c r="P10" s="89"/>
      <c r="Q10" s="71" t="s">
        <v>134</v>
      </c>
      <c r="R10" s="88">
        <v>237529.96</v>
      </c>
      <c r="S10" s="89">
        <v>261985.02</v>
      </c>
      <c r="U10" s="190" t="s">
        <v>149</v>
      </c>
      <c r="V10" s="88">
        <v>47517.3</v>
      </c>
      <c r="W10" s="89">
        <v>34165.21</v>
      </c>
      <c r="Y10" s="71" t="s">
        <v>166</v>
      </c>
      <c r="Z10" s="88">
        <v>96769.82</v>
      </c>
      <c r="AA10" s="89">
        <v>129027.43</v>
      </c>
      <c r="AC10" s="71" t="s">
        <v>33</v>
      </c>
      <c r="AD10" s="88">
        <v>32069.94</v>
      </c>
      <c r="AE10" s="89">
        <v>97030.94</v>
      </c>
      <c r="AF10" s="323"/>
      <c r="AG10" s="71" t="s">
        <v>33</v>
      </c>
      <c r="AH10" s="88">
        <v>32069.94</v>
      </c>
      <c r="AI10" s="89">
        <v>97030.94</v>
      </c>
      <c r="AK10" s="71" t="s">
        <v>33</v>
      </c>
      <c r="AL10" s="88">
        <v>2874955.79</v>
      </c>
      <c r="AM10" s="89">
        <v>3494018.97</v>
      </c>
      <c r="AN10" s="17"/>
      <c r="AQ10" s="17"/>
      <c r="AS10" s="15"/>
      <c r="AT10" s="15"/>
    </row>
    <row r="11" spans="1:46" ht="13.5" customHeight="1">
      <c r="A11" s="71" t="s">
        <v>30</v>
      </c>
      <c r="B11" s="88">
        <v>1286804.1399999999</v>
      </c>
      <c r="C11" s="89">
        <v>1533955.67</v>
      </c>
      <c r="D11" s="89"/>
      <c r="E11" s="71" t="s">
        <v>166</v>
      </c>
      <c r="F11" s="88">
        <v>631774.69999999995</v>
      </c>
      <c r="G11" s="89">
        <v>606565.38</v>
      </c>
      <c r="H11" s="89"/>
      <c r="I11" s="71" t="s">
        <v>161</v>
      </c>
      <c r="J11" s="321">
        <v>0.60189999999999999</v>
      </c>
      <c r="K11" s="322">
        <v>0.59960000000000002</v>
      </c>
      <c r="L11" s="89"/>
      <c r="M11" s="71" t="s">
        <v>30</v>
      </c>
      <c r="N11" s="88">
        <v>148278.51999999999</v>
      </c>
      <c r="O11" s="89">
        <v>200446.13</v>
      </c>
      <c r="P11" s="89"/>
      <c r="Q11" s="71" t="s">
        <v>33</v>
      </c>
      <c r="R11" s="88">
        <v>214820.83</v>
      </c>
      <c r="S11" s="89">
        <v>246926.76</v>
      </c>
      <c r="U11" s="71" t="s">
        <v>161</v>
      </c>
      <c r="V11" s="88">
        <v>11320.4</v>
      </c>
      <c r="W11" s="89">
        <v>30203.919999999998</v>
      </c>
      <c r="Y11" s="71" t="s">
        <v>0</v>
      </c>
      <c r="Z11" s="88">
        <v>19606.810000000001</v>
      </c>
      <c r="AA11" s="89">
        <v>119521.92</v>
      </c>
      <c r="AB11" s="324"/>
      <c r="AC11" s="71" t="s">
        <v>35</v>
      </c>
      <c r="AD11" s="88">
        <v>69214.990000000005</v>
      </c>
      <c r="AE11" s="89">
        <v>82477.320000000007</v>
      </c>
      <c r="AF11" s="323"/>
      <c r="AG11" s="71" t="s">
        <v>35</v>
      </c>
      <c r="AH11" s="88">
        <v>69214.990000000005</v>
      </c>
      <c r="AI11" s="89">
        <v>82477.320000000007</v>
      </c>
      <c r="AK11" s="71" t="s">
        <v>134</v>
      </c>
      <c r="AL11" s="88">
        <v>2703267.67</v>
      </c>
      <c r="AM11" s="89">
        <v>2720536.31</v>
      </c>
      <c r="AN11" s="17"/>
      <c r="AO11" s="323" t="e">
        <v>#VALUE!</v>
      </c>
      <c r="AP11" s="323" t="e">
        <v>#DIV/0!</v>
      </c>
      <c r="AQ11" s="17"/>
    </row>
    <row r="12" spans="1:46" ht="13.5" customHeight="1">
      <c r="A12" s="71" t="s">
        <v>134</v>
      </c>
      <c r="B12" s="88">
        <v>1128844.58</v>
      </c>
      <c r="C12" s="89">
        <v>1126838.3</v>
      </c>
      <c r="D12" s="89"/>
      <c r="E12" s="71" t="s">
        <v>134</v>
      </c>
      <c r="F12" s="88">
        <v>850994.02</v>
      </c>
      <c r="G12" s="89">
        <v>553139.09</v>
      </c>
      <c r="H12" s="89"/>
      <c r="I12" s="71" t="s">
        <v>209</v>
      </c>
      <c r="J12" s="321">
        <v>0.59289999999999998</v>
      </c>
      <c r="K12" s="322">
        <v>0.58840000000000003</v>
      </c>
      <c r="L12" s="89"/>
      <c r="M12" s="71" t="s">
        <v>134</v>
      </c>
      <c r="N12" s="88">
        <v>174564.02</v>
      </c>
      <c r="O12" s="89">
        <v>194444</v>
      </c>
      <c r="P12" s="89"/>
      <c r="Q12" s="190" t="s">
        <v>207</v>
      </c>
      <c r="R12" s="88">
        <v>197697.75</v>
      </c>
      <c r="S12" s="89">
        <v>227335.5</v>
      </c>
      <c r="U12" s="71" t="s">
        <v>33</v>
      </c>
      <c r="V12" s="88">
        <v>-39686.26</v>
      </c>
      <c r="W12" s="89">
        <v>21569.93</v>
      </c>
      <c r="Y12" s="71" t="s">
        <v>35</v>
      </c>
      <c r="Z12" s="88">
        <v>111525.74</v>
      </c>
      <c r="AA12" s="89">
        <v>118253.55</v>
      </c>
      <c r="AC12" s="71" t="s">
        <v>30</v>
      </c>
      <c r="AD12" s="88">
        <v>57278.68</v>
      </c>
      <c r="AE12" s="89">
        <v>75091.67</v>
      </c>
      <c r="AG12" s="71" t="s">
        <v>30</v>
      </c>
      <c r="AH12" s="88">
        <v>57278.68</v>
      </c>
      <c r="AI12" s="89">
        <v>75091.67</v>
      </c>
      <c r="AK12" s="71" t="s">
        <v>30</v>
      </c>
      <c r="AL12" s="88">
        <v>2282085.58</v>
      </c>
      <c r="AM12" s="89">
        <v>2599611.02</v>
      </c>
      <c r="AN12" s="17"/>
      <c r="AQ12" s="323" t="e">
        <v>#DIV/0!</v>
      </c>
      <c r="AS12" s="16"/>
    </row>
    <row r="13" spans="1:46" ht="13.5" customHeight="1">
      <c r="A13" s="71" t="s">
        <v>161</v>
      </c>
      <c r="B13" s="88">
        <v>1083871.3799999999</v>
      </c>
      <c r="C13" s="89">
        <v>1018827.39</v>
      </c>
      <c r="D13" s="89"/>
      <c r="E13" s="71" t="s">
        <v>161</v>
      </c>
      <c r="F13" s="88">
        <v>465057.67</v>
      </c>
      <c r="G13" s="89">
        <v>494865.95</v>
      </c>
      <c r="H13" s="89"/>
      <c r="I13" s="190" t="s">
        <v>166</v>
      </c>
      <c r="J13" s="321">
        <v>0.55969999999999998</v>
      </c>
      <c r="K13" s="322">
        <v>0.58089999999999997</v>
      </c>
      <c r="L13" s="89"/>
      <c r="M13" s="71" t="s">
        <v>35</v>
      </c>
      <c r="N13" s="88">
        <v>112726.92</v>
      </c>
      <c r="O13" s="89">
        <v>172015.63</v>
      </c>
      <c r="P13" s="89"/>
      <c r="Q13" s="71" t="s">
        <v>206</v>
      </c>
      <c r="R13" s="88">
        <v>203247.35999999999</v>
      </c>
      <c r="S13" s="89">
        <v>209821.33</v>
      </c>
      <c r="U13" s="71" t="s">
        <v>0</v>
      </c>
      <c r="V13" s="88">
        <v>49664.65</v>
      </c>
      <c r="W13" s="89">
        <v>16090.01</v>
      </c>
      <c r="Y13" s="71" t="s">
        <v>33</v>
      </c>
      <c r="Z13" s="88">
        <v>80831.89</v>
      </c>
      <c r="AA13" s="89">
        <v>96267.32</v>
      </c>
      <c r="AC13" s="71" t="s">
        <v>4</v>
      </c>
      <c r="AD13" s="88">
        <v>63415.46</v>
      </c>
      <c r="AE13" s="89">
        <v>74059.11</v>
      </c>
      <c r="AG13" s="71" t="s">
        <v>4</v>
      </c>
      <c r="AH13" s="88">
        <v>63415.46</v>
      </c>
      <c r="AI13" s="89">
        <v>74059.11</v>
      </c>
      <c r="AK13" s="71" t="s">
        <v>35</v>
      </c>
      <c r="AL13" s="88">
        <v>2131769.7599999998</v>
      </c>
      <c r="AM13" s="89">
        <v>2272422.7799999998</v>
      </c>
      <c r="AN13" s="17"/>
      <c r="AQ13" s="17"/>
    </row>
    <row r="14" spans="1:46" ht="13.5" customHeight="1">
      <c r="A14" s="71" t="s">
        <v>35</v>
      </c>
      <c r="B14" s="88">
        <v>883408.03</v>
      </c>
      <c r="C14" s="89">
        <v>944880.88</v>
      </c>
      <c r="D14" s="89"/>
      <c r="E14" s="71" t="s">
        <v>35</v>
      </c>
      <c r="F14" s="88">
        <v>480957.1</v>
      </c>
      <c r="G14" s="89">
        <v>424875.21</v>
      </c>
      <c r="H14" s="89"/>
      <c r="I14" s="71" t="s">
        <v>30</v>
      </c>
      <c r="J14" s="321">
        <v>0.54949999999999999</v>
      </c>
      <c r="K14" s="322">
        <v>0.54730000000000001</v>
      </c>
      <c r="L14" s="89"/>
      <c r="M14" s="71" t="s">
        <v>161</v>
      </c>
      <c r="N14" s="88">
        <v>121577.14</v>
      </c>
      <c r="O14" s="89">
        <v>119113.81</v>
      </c>
      <c r="P14" s="89"/>
      <c r="Q14" s="71" t="s">
        <v>34</v>
      </c>
      <c r="R14" s="88">
        <v>192333.11</v>
      </c>
      <c r="S14" s="89">
        <v>206568.62</v>
      </c>
      <c r="U14" s="71" t="s">
        <v>32</v>
      </c>
      <c r="V14" s="88">
        <v>12110.02</v>
      </c>
      <c r="W14" s="89">
        <v>12460.16</v>
      </c>
      <c r="Y14" s="71" t="s">
        <v>161</v>
      </c>
      <c r="Z14" s="88">
        <v>74706.81</v>
      </c>
      <c r="AA14" s="89">
        <v>79999.09</v>
      </c>
      <c r="AC14" s="71" t="s">
        <v>161</v>
      </c>
      <c r="AD14" s="88">
        <v>44166.22</v>
      </c>
      <c r="AE14" s="89">
        <v>65807.039999999994</v>
      </c>
      <c r="AG14" s="71" t="s">
        <v>161</v>
      </c>
      <c r="AH14" s="88">
        <v>44166.22</v>
      </c>
      <c r="AI14" s="89">
        <v>65807.039999999994</v>
      </c>
      <c r="AK14" s="71" t="s">
        <v>161</v>
      </c>
      <c r="AL14" s="88">
        <v>1938685.91</v>
      </c>
      <c r="AM14" s="89">
        <v>2154645.37</v>
      </c>
      <c r="AN14" s="17"/>
      <c r="AQ14" s="17"/>
      <c r="AR14">
        <v>0</v>
      </c>
    </row>
    <row r="15" spans="1:46" ht="13.5" customHeight="1">
      <c r="A15" s="190" t="s">
        <v>207</v>
      </c>
      <c r="B15" s="88">
        <v>831609.89</v>
      </c>
      <c r="C15" s="89">
        <v>841085.16</v>
      </c>
      <c r="D15" s="89"/>
      <c r="E15" s="71" t="s">
        <v>207</v>
      </c>
      <c r="F15" s="88">
        <v>210737.7</v>
      </c>
      <c r="G15" s="89">
        <v>241814.56</v>
      </c>
      <c r="H15" s="89"/>
      <c r="I15" s="190" t="s">
        <v>3</v>
      </c>
      <c r="J15" s="321">
        <v>1.0773999999999999</v>
      </c>
      <c r="K15" s="322">
        <v>0.50680000000000003</v>
      </c>
      <c r="L15" s="89"/>
      <c r="M15" s="71" t="s">
        <v>133</v>
      </c>
      <c r="N15" s="88">
        <v>102274.64</v>
      </c>
      <c r="O15" s="89">
        <v>115183.19</v>
      </c>
      <c r="P15" s="89"/>
      <c r="Q15" s="71" t="s">
        <v>30</v>
      </c>
      <c r="R15" s="88">
        <v>175935.29</v>
      </c>
      <c r="S15" s="89">
        <v>206314.52</v>
      </c>
      <c r="U15" s="190" t="s">
        <v>207</v>
      </c>
      <c r="V15" s="88">
        <v>14695.83</v>
      </c>
      <c r="W15" s="89">
        <v>6516.09</v>
      </c>
      <c r="Y15" s="190" t="s">
        <v>147</v>
      </c>
      <c r="Z15" s="88">
        <v>152173.21</v>
      </c>
      <c r="AA15" s="89">
        <v>76274.64</v>
      </c>
      <c r="AC15" s="71" t="s">
        <v>0</v>
      </c>
      <c r="AD15" s="88">
        <v>38979.78</v>
      </c>
      <c r="AE15" s="89">
        <v>64580.38</v>
      </c>
      <c r="AG15" s="71" t="s">
        <v>0</v>
      </c>
      <c r="AH15" s="88">
        <v>38979.78</v>
      </c>
      <c r="AI15" s="89">
        <v>64580.38</v>
      </c>
      <c r="AK15" s="71" t="s">
        <v>0</v>
      </c>
      <c r="AL15" s="88">
        <v>1659503.54</v>
      </c>
      <c r="AM15" s="89">
        <v>1822308.14</v>
      </c>
      <c r="AN15" s="17"/>
      <c r="AO15" s="18">
        <v>551001.84</v>
      </c>
      <c r="AP15" s="18" t="e">
        <v>#VALUE!</v>
      </c>
      <c r="AQ15" s="17"/>
      <c r="AR15" t="e">
        <v>#VALUE!</v>
      </c>
    </row>
    <row r="16" spans="1:46" ht="13.5" customHeight="1">
      <c r="A16" s="190" t="s">
        <v>147</v>
      </c>
      <c r="B16" s="88">
        <v>771669.81</v>
      </c>
      <c r="C16" s="89">
        <v>750620.8</v>
      </c>
      <c r="D16" s="89"/>
      <c r="E16" s="71" t="s">
        <v>132</v>
      </c>
      <c r="F16" s="88">
        <v>272036.52</v>
      </c>
      <c r="G16" s="89">
        <v>213601.92000000001</v>
      </c>
      <c r="H16" s="89"/>
      <c r="I16" s="71" t="s">
        <v>35</v>
      </c>
      <c r="J16" s="321">
        <v>0.56530000000000002</v>
      </c>
      <c r="K16" s="322">
        <v>0.50239999999999996</v>
      </c>
      <c r="L16" s="89"/>
      <c r="M16" s="71" t="s">
        <v>32</v>
      </c>
      <c r="N16" s="88">
        <v>113487.15</v>
      </c>
      <c r="O16" s="89">
        <v>99998.16</v>
      </c>
      <c r="P16" s="89"/>
      <c r="Q16" s="71" t="s">
        <v>166</v>
      </c>
      <c r="R16" s="88">
        <v>195595.36</v>
      </c>
      <c r="S16" s="89">
        <v>203819.99</v>
      </c>
      <c r="U16" s="71" t="s">
        <v>4</v>
      </c>
      <c r="V16" s="88">
        <v>4961.41</v>
      </c>
      <c r="W16" s="89">
        <v>4420.6899999999996</v>
      </c>
      <c r="Y16" s="71" t="s">
        <v>30</v>
      </c>
      <c r="Z16" s="88">
        <v>93637.45</v>
      </c>
      <c r="AA16" s="89">
        <v>67912.13</v>
      </c>
      <c r="AC16" s="190" t="s">
        <v>147</v>
      </c>
      <c r="AD16" s="88">
        <v>95398</v>
      </c>
      <c r="AE16" s="89">
        <v>55866.76</v>
      </c>
      <c r="AG16" s="190" t="s">
        <v>147</v>
      </c>
      <c r="AH16" s="88">
        <v>95398</v>
      </c>
      <c r="AI16" s="89">
        <v>55866.76</v>
      </c>
      <c r="AK16" s="190" t="s">
        <v>207</v>
      </c>
      <c r="AL16" s="88">
        <v>1392367.54</v>
      </c>
      <c r="AM16" s="89">
        <v>1668300.09</v>
      </c>
      <c r="AN16" s="17"/>
      <c r="AQ16" s="17"/>
    </row>
    <row r="17" spans="1:43" ht="13.5" customHeight="1">
      <c r="A17" s="71" t="s">
        <v>4</v>
      </c>
      <c r="B17" s="88">
        <v>551001.84</v>
      </c>
      <c r="C17" s="89">
        <v>613729.47</v>
      </c>
      <c r="D17" s="89"/>
      <c r="E17" s="71" t="s">
        <v>147</v>
      </c>
      <c r="F17" s="88">
        <v>185035.51</v>
      </c>
      <c r="G17" s="89">
        <v>191970.5</v>
      </c>
      <c r="H17" s="89"/>
      <c r="I17" s="71" t="s">
        <v>134</v>
      </c>
      <c r="J17" s="321">
        <v>0.71789999999999998</v>
      </c>
      <c r="K17" s="322">
        <v>0.4783</v>
      </c>
      <c r="L17" s="89"/>
      <c r="M17" s="71" t="s">
        <v>4</v>
      </c>
      <c r="N17" s="88">
        <v>79315.8</v>
      </c>
      <c r="O17" s="89">
        <v>87082.36</v>
      </c>
      <c r="P17" s="89"/>
      <c r="Q17" s="71" t="s">
        <v>0</v>
      </c>
      <c r="R17" s="88">
        <v>197254.35</v>
      </c>
      <c r="S17" s="89">
        <v>200878.97</v>
      </c>
      <c r="U17" s="71" t="s">
        <v>1</v>
      </c>
      <c r="V17" s="88">
        <v>9025.5300000000007</v>
      </c>
      <c r="W17" s="89">
        <v>2974.77</v>
      </c>
      <c r="Y17" s="190" t="s">
        <v>207</v>
      </c>
      <c r="Z17" s="88">
        <v>67521.279999999999</v>
      </c>
      <c r="AA17" s="89">
        <v>66339.350000000006</v>
      </c>
      <c r="AC17" s="71" t="s">
        <v>166</v>
      </c>
      <c r="AD17" s="88">
        <v>18351.580000000002</v>
      </c>
      <c r="AE17" s="89">
        <v>47132.34</v>
      </c>
      <c r="AG17" s="71" t="s">
        <v>166</v>
      </c>
      <c r="AH17" s="88">
        <v>18351.580000000002</v>
      </c>
      <c r="AI17" s="89">
        <v>47132.34</v>
      </c>
      <c r="AK17" s="190" t="s">
        <v>147</v>
      </c>
      <c r="AL17" s="88">
        <v>1374076.05</v>
      </c>
      <c r="AM17" s="89">
        <v>1342399.76</v>
      </c>
      <c r="AN17" s="17"/>
      <c r="AQ17" s="17"/>
    </row>
    <row r="18" spans="1:43" ht="13.5" customHeight="1">
      <c r="A18" s="71" t="s">
        <v>0</v>
      </c>
      <c r="B18" s="88">
        <v>592642.81999999995</v>
      </c>
      <c r="C18" s="89">
        <v>600364.76</v>
      </c>
      <c r="D18" s="89"/>
      <c r="E18" s="71" t="s">
        <v>209</v>
      </c>
      <c r="F18" s="88">
        <v>191437.89</v>
      </c>
      <c r="G18" s="89">
        <v>189925.24</v>
      </c>
      <c r="H18" s="89"/>
      <c r="I18" s="71" t="s">
        <v>33</v>
      </c>
      <c r="J18" s="321">
        <v>0.53839999999999999</v>
      </c>
      <c r="K18" s="322">
        <v>0.45550000000000002</v>
      </c>
      <c r="L18" s="89"/>
      <c r="M18" s="71" t="s">
        <v>209</v>
      </c>
      <c r="N18" s="88">
        <v>76395.14</v>
      </c>
      <c r="O18" s="89">
        <v>79055.62</v>
      </c>
      <c r="P18" s="89"/>
      <c r="Q18" s="71" t="s">
        <v>161</v>
      </c>
      <c r="R18" s="88">
        <v>168828.56</v>
      </c>
      <c r="S18" s="89">
        <v>180050.49</v>
      </c>
      <c r="U18" s="190" t="s">
        <v>210</v>
      </c>
      <c r="V18" s="88">
        <v>2877.51</v>
      </c>
      <c r="W18" s="89">
        <v>1489.76</v>
      </c>
      <c r="Y18" s="71" t="s">
        <v>4</v>
      </c>
      <c r="Z18" s="88">
        <v>54135.15</v>
      </c>
      <c r="AA18" s="89">
        <v>64305.16</v>
      </c>
      <c r="AC18" s="190" t="s">
        <v>207</v>
      </c>
      <c r="AD18" s="88">
        <v>57348.88</v>
      </c>
      <c r="AE18" s="89">
        <v>43498.45</v>
      </c>
      <c r="AG18" s="190" t="s">
        <v>207</v>
      </c>
      <c r="AH18" s="88">
        <v>57348.88</v>
      </c>
      <c r="AI18" s="89">
        <v>43498.45</v>
      </c>
      <c r="AK18" s="71" t="s">
        <v>4</v>
      </c>
      <c r="AL18" s="88">
        <v>1038199.5</v>
      </c>
      <c r="AM18" s="89">
        <v>1227835.92</v>
      </c>
      <c r="AN18" s="17"/>
      <c r="AQ18" s="17"/>
    </row>
    <row r="19" spans="1:43" ht="13.5" customHeight="1">
      <c r="A19" s="190" t="s">
        <v>206</v>
      </c>
      <c r="B19" s="88">
        <v>498286.17</v>
      </c>
      <c r="C19" s="89">
        <v>498453.3</v>
      </c>
      <c r="D19" s="89"/>
      <c r="E19" s="71" t="s">
        <v>4</v>
      </c>
      <c r="F19" s="88">
        <v>195885.94</v>
      </c>
      <c r="G19" s="89">
        <v>188493.75</v>
      </c>
      <c r="H19" s="89"/>
      <c r="I19" s="71" t="s">
        <v>207</v>
      </c>
      <c r="J19" s="321">
        <v>0.5353</v>
      </c>
      <c r="K19" s="322">
        <v>0.4027</v>
      </c>
      <c r="L19" s="89"/>
      <c r="M19" s="190" t="s">
        <v>207</v>
      </c>
      <c r="N19" s="88">
        <v>76276.31</v>
      </c>
      <c r="O19" s="89">
        <v>77539.17</v>
      </c>
      <c r="P19" s="89"/>
      <c r="Q19" s="71" t="s">
        <v>4</v>
      </c>
      <c r="R19" s="88">
        <v>164898.04999999999</v>
      </c>
      <c r="S19" s="89">
        <v>177409</v>
      </c>
      <c r="T19" s="326"/>
      <c r="U19" s="190" t="s">
        <v>175</v>
      </c>
      <c r="V19" s="88">
        <v>4547.59</v>
      </c>
      <c r="W19" s="89">
        <v>568.01</v>
      </c>
      <c r="X19" s="326"/>
      <c r="Y19" s="71" t="s">
        <v>1</v>
      </c>
      <c r="Z19" s="88">
        <v>37725.33</v>
      </c>
      <c r="AA19" s="89">
        <v>35391.69</v>
      </c>
      <c r="AC19" s="190" t="s">
        <v>149</v>
      </c>
      <c r="AD19" s="88">
        <v>46136.44</v>
      </c>
      <c r="AE19" s="89">
        <v>39503.269999999997</v>
      </c>
      <c r="AG19" s="190" t="s">
        <v>149</v>
      </c>
      <c r="AH19" s="88">
        <v>46136.44</v>
      </c>
      <c r="AI19" s="89">
        <v>39503.269999999997</v>
      </c>
      <c r="AK19" s="71" t="s">
        <v>132</v>
      </c>
      <c r="AL19" s="88">
        <v>1123661.95</v>
      </c>
      <c r="AM19" s="89">
        <v>1145552.44</v>
      </c>
      <c r="AN19" s="17"/>
      <c r="AQ19" s="17"/>
    </row>
    <row r="20" spans="1:43" ht="13.5" customHeight="1">
      <c r="A20" s="71" t="s">
        <v>209</v>
      </c>
      <c r="B20" s="88">
        <v>392644.76</v>
      </c>
      <c r="C20" s="89">
        <v>387380.75</v>
      </c>
      <c r="D20" s="89"/>
      <c r="E20" s="71" t="s">
        <v>206</v>
      </c>
      <c r="F20" s="88">
        <v>142123.46</v>
      </c>
      <c r="G20" s="89">
        <v>148183.29</v>
      </c>
      <c r="H20" s="89"/>
      <c r="I20" s="71" t="s">
        <v>4</v>
      </c>
      <c r="J20" s="321">
        <v>0.3962</v>
      </c>
      <c r="K20" s="322">
        <v>0.40200000000000002</v>
      </c>
      <c r="L20" s="89"/>
      <c r="M20" s="71" t="s">
        <v>0</v>
      </c>
      <c r="N20" s="88">
        <v>65902.539999999994</v>
      </c>
      <c r="O20" s="89">
        <v>65930.48</v>
      </c>
      <c r="P20" s="89"/>
      <c r="Q20" s="71" t="s">
        <v>209</v>
      </c>
      <c r="R20" s="88">
        <v>69469.17</v>
      </c>
      <c r="S20" s="89">
        <v>72756.81</v>
      </c>
      <c r="T20" s="326"/>
      <c r="U20" s="71" t="s">
        <v>165</v>
      </c>
      <c r="V20" s="88">
        <v>27859.69</v>
      </c>
      <c r="W20" s="89">
        <v>530.99</v>
      </c>
      <c r="X20" s="326"/>
      <c r="Y20" s="190" t="s">
        <v>206</v>
      </c>
      <c r="Z20" s="88">
        <v>15593.02</v>
      </c>
      <c r="AA20" s="89">
        <v>32402.12</v>
      </c>
      <c r="AC20" s="71" t="s">
        <v>1</v>
      </c>
      <c r="AD20" s="88">
        <v>26951.7</v>
      </c>
      <c r="AE20" s="89">
        <v>24504.799999999999</v>
      </c>
      <c r="AG20" s="71" t="s">
        <v>1</v>
      </c>
      <c r="AH20" s="88">
        <v>26951.7</v>
      </c>
      <c r="AI20" s="89">
        <v>24504.799999999999</v>
      </c>
      <c r="AK20" s="190" t="s">
        <v>206</v>
      </c>
      <c r="AL20" s="88">
        <v>1042174.1</v>
      </c>
      <c r="AM20" s="89">
        <v>1125194.27</v>
      </c>
      <c r="AN20" s="17"/>
      <c r="AQ20" s="17"/>
    </row>
    <row r="21" spans="1:43" ht="13.5" customHeight="1">
      <c r="A21" s="71" t="s">
        <v>132</v>
      </c>
      <c r="B21" s="88">
        <v>416310.89</v>
      </c>
      <c r="C21" s="89">
        <v>356431.44</v>
      </c>
      <c r="D21" s="89"/>
      <c r="E21" s="190" t="s">
        <v>0</v>
      </c>
      <c r="F21" s="88">
        <v>191167.54</v>
      </c>
      <c r="G21" s="89">
        <v>129154.54</v>
      </c>
      <c r="H21" s="89"/>
      <c r="I21" s="71" t="s">
        <v>175</v>
      </c>
      <c r="J21" s="325">
        <v>0.38919999999999999</v>
      </c>
      <c r="K21" s="322">
        <v>0.38679999999999998</v>
      </c>
      <c r="L21" s="89"/>
      <c r="M21" s="71" t="s">
        <v>206</v>
      </c>
      <c r="N21" s="88">
        <v>42364.3</v>
      </c>
      <c r="O21" s="89">
        <v>45281.59</v>
      </c>
      <c r="P21" s="89"/>
      <c r="Q21" s="71" t="s">
        <v>132</v>
      </c>
      <c r="R21" s="88">
        <v>63743.86</v>
      </c>
      <c r="S21" s="89">
        <v>64615.97</v>
      </c>
      <c r="T21" s="326"/>
      <c r="U21" s="190" t="s">
        <v>216</v>
      </c>
      <c r="V21" s="88">
        <v>-2318.84</v>
      </c>
      <c r="W21" s="89">
        <v>-3786.78</v>
      </c>
      <c r="X21" s="326"/>
      <c r="Y21" s="190" t="s">
        <v>149</v>
      </c>
      <c r="Z21" s="88">
        <v>29268.82</v>
      </c>
      <c r="AA21" s="89">
        <v>31254.45</v>
      </c>
      <c r="AC21" s="71" t="s">
        <v>32</v>
      </c>
      <c r="AD21" s="88">
        <v>21001.01</v>
      </c>
      <c r="AE21" s="89">
        <v>16050.06</v>
      </c>
      <c r="AG21" s="71" t="s">
        <v>32</v>
      </c>
      <c r="AH21" s="88">
        <v>21001.01</v>
      </c>
      <c r="AI21" s="89">
        <v>16050.06</v>
      </c>
      <c r="AK21" s="71" t="s">
        <v>1</v>
      </c>
      <c r="AL21" s="88">
        <v>1073839.1100000001</v>
      </c>
      <c r="AM21" s="89">
        <v>1048472.26</v>
      </c>
      <c r="AN21" s="17"/>
      <c r="AQ21" s="17"/>
    </row>
    <row r="22" spans="1:43" ht="13.5" customHeight="1">
      <c r="A22" s="71" t="s">
        <v>32</v>
      </c>
      <c r="B22" s="88">
        <v>367540.45</v>
      </c>
      <c r="C22" s="89">
        <v>344048.83</v>
      </c>
      <c r="D22" s="89"/>
      <c r="E22" s="71" t="s">
        <v>167</v>
      </c>
      <c r="F22" s="88">
        <v>39035.279999999999</v>
      </c>
      <c r="G22" s="89">
        <v>70631.61</v>
      </c>
      <c r="H22" s="89"/>
      <c r="I22" s="190" t="s">
        <v>165</v>
      </c>
      <c r="J22" s="321">
        <v>0.375</v>
      </c>
      <c r="K22" s="322">
        <v>0.375</v>
      </c>
      <c r="L22" s="89"/>
      <c r="M22" s="190" t="s">
        <v>149</v>
      </c>
      <c r="N22" s="88">
        <v>44042.32</v>
      </c>
      <c r="O22" s="89">
        <v>44051.49</v>
      </c>
      <c r="P22" s="89"/>
      <c r="Q22" s="71" t="s">
        <v>1</v>
      </c>
      <c r="R22" s="88">
        <v>38800</v>
      </c>
      <c r="S22" s="89">
        <v>45363.74</v>
      </c>
      <c r="U22" s="71" t="s">
        <v>3</v>
      </c>
      <c r="V22" s="88">
        <v>-7746.44</v>
      </c>
      <c r="W22" s="89">
        <v>-3877.99</v>
      </c>
      <c r="Y22" s="71" t="s">
        <v>132</v>
      </c>
      <c r="Z22" s="88">
        <v>30063.09</v>
      </c>
      <c r="AA22" s="89">
        <v>26370.16</v>
      </c>
      <c r="AC22" s="71" t="s">
        <v>165</v>
      </c>
      <c r="AD22" s="88">
        <v>32582.11</v>
      </c>
      <c r="AE22" s="89">
        <v>13833.97</v>
      </c>
      <c r="AG22" s="71" t="s">
        <v>165</v>
      </c>
      <c r="AH22" s="88">
        <v>32582.11</v>
      </c>
      <c r="AI22" s="89">
        <v>13833.97</v>
      </c>
      <c r="AK22" s="71" t="s">
        <v>165</v>
      </c>
      <c r="AL22" s="88">
        <v>859731.49</v>
      </c>
      <c r="AM22" s="89">
        <v>898775.54</v>
      </c>
      <c r="AN22" s="17"/>
      <c r="AQ22" s="17"/>
    </row>
    <row r="23" spans="1:43" ht="13.5" customHeight="1">
      <c r="A23" s="190" t="s">
        <v>149</v>
      </c>
      <c r="B23" s="88">
        <v>234777.92</v>
      </c>
      <c r="C23" s="89">
        <v>235082.47</v>
      </c>
      <c r="D23" s="89"/>
      <c r="E23" s="71" t="s">
        <v>32</v>
      </c>
      <c r="F23" s="88">
        <v>87689.03</v>
      </c>
      <c r="G23" s="89">
        <v>57465.39</v>
      </c>
      <c r="H23" s="89"/>
      <c r="I23" s="71" t="s">
        <v>164</v>
      </c>
      <c r="J23" s="321">
        <v>0.67279999999999995</v>
      </c>
      <c r="K23" s="322">
        <v>0.30259999999999998</v>
      </c>
      <c r="L23" s="89"/>
      <c r="M23" s="71" t="s">
        <v>132</v>
      </c>
      <c r="N23" s="88">
        <v>45780.36</v>
      </c>
      <c r="O23" s="89">
        <v>43297.16</v>
      </c>
      <c r="P23" s="89"/>
      <c r="Q23" s="71" t="s">
        <v>32</v>
      </c>
      <c r="R23" s="88">
        <v>44456.93</v>
      </c>
      <c r="S23" s="89">
        <v>44434.87</v>
      </c>
      <c r="U23" s="71" t="s">
        <v>246</v>
      </c>
      <c r="V23" s="88">
        <v>0</v>
      </c>
      <c r="W23" s="89">
        <v>-4151.6899999999996</v>
      </c>
      <c r="Y23" s="71" t="s">
        <v>165</v>
      </c>
      <c r="Z23" s="88">
        <v>21635.8</v>
      </c>
      <c r="AA23" s="89">
        <v>16415.34</v>
      </c>
      <c r="AC23" s="71" t="s">
        <v>209</v>
      </c>
      <c r="AD23" s="88">
        <v>10952.08</v>
      </c>
      <c r="AE23" s="89">
        <v>10072.48</v>
      </c>
      <c r="AG23" s="71" t="s">
        <v>209</v>
      </c>
      <c r="AH23" s="88">
        <v>10952.08</v>
      </c>
      <c r="AI23" s="89">
        <v>10072.48</v>
      </c>
      <c r="AK23" s="190" t="s">
        <v>149</v>
      </c>
      <c r="AL23" s="88">
        <v>712549.95</v>
      </c>
      <c r="AM23" s="89">
        <v>755000.53</v>
      </c>
      <c r="AN23" s="17"/>
      <c r="AQ23" s="17"/>
    </row>
    <row r="24" spans="1:43" ht="13.5" customHeight="1">
      <c r="A24" s="71" t="s">
        <v>1</v>
      </c>
      <c r="B24" s="88">
        <v>189629.6</v>
      </c>
      <c r="C24" s="89">
        <v>204996.37</v>
      </c>
      <c r="D24" s="89"/>
      <c r="E24" s="71" t="s">
        <v>149</v>
      </c>
      <c r="F24" s="88">
        <v>71416.97</v>
      </c>
      <c r="G24" s="89">
        <v>51574.89</v>
      </c>
      <c r="H24" s="89"/>
      <c r="I24" s="71" t="s">
        <v>206</v>
      </c>
      <c r="J24" s="325">
        <v>0.28970000000000001</v>
      </c>
      <c r="K24" s="322">
        <v>0.30220000000000002</v>
      </c>
      <c r="L24" s="89"/>
      <c r="M24" s="190" t="s">
        <v>175</v>
      </c>
      <c r="N24" s="88">
        <v>26360.53</v>
      </c>
      <c r="O24" s="89">
        <v>29615.279999999999</v>
      </c>
      <c r="P24" s="89"/>
      <c r="Q24" s="71" t="s">
        <v>167</v>
      </c>
      <c r="R24" s="88">
        <v>24408.43</v>
      </c>
      <c r="S24" s="89">
        <v>28084.639999999999</v>
      </c>
      <c r="U24" s="71" t="s">
        <v>164</v>
      </c>
      <c r="V24" s="88">
        <v>-2530.12</v>
      </c>
      <c r="W24" s="89">
        <v>-4817.7700000000004</v>
      </c>
      <c r="Y24" s="71" t="s">
        <v>209</v>
      </c>
      <c r="Z24" s="88">
        <v>13640.68</v>
      </c>
      <c r="AA24" s="89">
        <v>15344.69</v>
      </c>
      <c r="AC24" s="190" t="s">
        <v>175</v>
      </c>
      <c r="AD24" s="88">
        <v>7929.16</v>
      </c>
      <c r="AE24" s="89">
        <v>8530.6</v>
      </c>
      <c r="AG24" s="190" t="s">
        <v>175</v>
      </c>
      <c r="AH24" s="88">
        <v>7929.16</v>
      </c>
      <c r="AI24" s="89">
        <v>8530.6</v>
      </c>
      <c r="AK24" s="71" t="s">
        <v>209</v>
      </c>
      <c r="AL24" s="88">
        <v>670313.76</v>
      </c>
      <c r="AM24" s="89">
        <v>650349.63</v>
      </c>
      <c r="AN24" s="17"/>
      <c r="AQ24" s="17"/>
    </row>
    <row r="25" spans="1:43" ht="13.5" customHeight="1">
      <c r="A25" s="71" t="s">
        <v>165</v>
      </c>
      <c r="B25" s="88">
        <v>264624.13</v>
      </c>
      <c r="C25" s="89">
        <v>164941.23000000001</v>
      </c>
      <c r="D25" s="89"/>
      <c r="E25" s="71" t="s">
        <v>165</v>
      </c>
      <c r="F25" s="88">
        <v>9339.48</v>
      </c>
      <c r="G25" s="89">
        <v>46471.519999999997</v>
      </c>
      <c r="H25" s="89"/>
      <c r="I25" s="190" t="s">
        <v>0</v>
      </c>
      <c r="J25" s="321">
        <v>0.25580000000000003</v>
      </c>
      <c r="K25" s="322">
        <v>0.2651</v>
      </c>
      <c r="L25" s="89"/>
      <c r="M25" s="71" t="s">
        <v>1</v>
      </c>
      <c r="N25" s="88">
        <v>27105.27</v>
      </c>
      <c r="O25" s="89">
        <v>28899.91</v>
      </c>
      <c r="P25" s="89"/>
      <c r="Q25" s="71" t="s">
        <v>165</v>
      </c>
      <c r="R25" s="88">
        <v>13907.81</v>
      </c>
      <c r="S25" s="89">
        <v>21439.43</v>
      </c>
      <c r="U25" s="71" t="s">
        <v>167</v>
      </c>
      <c r="V25" s="88">
        <v>-2379.4</v>
      </c>
      <c r="W25" s="89">
        <v>-6496.79</v>
      </c>
      <c r="Y25" s="71" t="s">
        <v>32</v>
      </c>
      <c r="Z25" s="88">
        <v>17107.39</v>
      </c>
      <c r="AA25" s="89">
        <v>12888.84</v>
      </c>
      <c r="AC25" s="71" t="s">
        <v>206</v>
      </c>
      <c r="AD25" s="88">
        <v>3289.08</v>
      </c>
      <c r="AE25" s="89">
        <v>8355.84</v>
      </c>
      <c r="AG25" s="190" t="s">
        <v>206</v>
      </c>
      <c r="AH25" s="88">
        <v>3289.08</v>
      </c>
      <c r="AI25" s="89">
        <v>8355.84</v>
      </c>
      <c r="AK25" s="71" t="s">
        <v>32</v>
      </c>
      <c r="AL25" s="88">
        <v>570118.07999999996</v>
      </c>
      <c r="AM25" s="89">
        <v>586305.24</v>
      </c>
      <c r="AN25" s="17"/>
      <c r="AQ25" s="17"/>
    </row>
    <row r="26" spans="1:43" ht="13.5" customHeight="1">
      <c r="A26" s="190" t="s">
        <v>175</v>
      </c>
      <c r="B26" s="88">
        <v>118595.41</v>
      </c>
      <c r="C26" s="89">
        <v>130030.52</v>
      </c>
      <c r="D26" s="89"/>
      <c r="E26" s="71" t="s">
        <v>1</v>
      </c>
      <c r="F26" s="88">
        <v>88284.61</v>
      </c>
      <c r="G26" s="89">
        <v>43024.1</v>
      </c>
      <c r="H26" s="89"/>
      <c r="I26" s="190" t="s">
        <v>216</v>
      </c>
      <c r="J26" s="321">
        <v>0.7732</v>
      </c>
      <c r="K26" s="322">
        <v>0.25829999999999997</v>
      </c>
      <c r="L26" s="89"/>
      <c r="M26" s="71" t="s">
        <v>165</v>
      </c>
      <c r="N26" s="88">
        <v>41971.15</v>
      </c>
      <c r="O26" s="89">
        <v>26743.200000000001</v>
      </c>
      <c r="P26" s="89"/>
      <c r="Q26" s="190" t="s">
        <v>175</v>
      </c>
      <c r="R26" s="88">
        <v>18189.169999999998</v>
      </c>
      <c r="S26" s="89">
        <v>18449.509999999998</v>
      </c>
      <c r="U26" s="71" t="s">
        <v>35</v>
      </c>
      <c r="V26" s="88">
        <v>-36210.83</v>
      </c>
      <c r="W26" s="89">
        <v>-8326.58</v>
      </c>
      <c r="Y26" s="190" t="s">
        <v>175</v>
      </c>
      <c r="Z26" s="88">
        <v>6066.34</v>
      </c>
      <c r="AA26" s="89">
        <v>10640.69</v>
      </c>
      <c r="AC26" s="71" t="s">
        <v>167</v>
      </c>
      <c r="AD26" s="88">
        <v>8763.42</v>
      </c>
      <c r="AE26" s="89">
        <v>7004.97</v>
      </c>
      <c r="AG26" s="71" t="s">
        <v>167</v>
      </c>
      <c r="AH26" s="88">
        <v>8763.42</v>
      </c>
      <c r="AI26" s="89">
        <v>7004.97</v>
      </c>
      <c r="AK26" s="190" t="s">
        <v>175</v>
      </c>
      <c r="AL26" s="88">
        <v>317024.84000000003</v>
      </c>
      <c r="AM26" s="89">
        <v>394951.59</v>
      </c>
      <c r="AN26" s="17"/>
      <c r="AQ26" s="17"/>
    </row>
    <row r="27" spans="1:43" ht="13.5" customHeight="1">
      <c r="A27" s="71" t="s">
        <v>167</v>
      </c>
      <c r="B27" s="88">
        <v>94687.42</v>
      </c>
      <c r="C27" s="89">
        <v>94054.19</v>
      </c>
      <c r="D27" s="89"/>
      <c r="E27" s="71" t="s">
        <v>3</v>
      </c>
      <c r="F27" s="88">
        <v>39930.800000000003</v>
      </c>
      <c r="G27" s="89">
        <v>40947.53</v>
      </c>
      <c r="H27" s="89"/>
      <c r="I27" s="190" t="s">
        <v>149</v>
      </c>
      <c r="J27" s="325">
        <v>0.3347</v>
      </c>
      <c r="K27" s="322">
        <v>0.24740000000000001</v>
      </c>
      <c r="L27" s="89"/>
      <c r="M27" s="190" t="s">
        <v>216</v>
      </c>
      <c r="N27" s="88">
        <v>1891.05</v>
      </c>
      <c r="O27" s="89">
        <v>10540.77</v>
      </c>
      <c r="P27" s="89"/>
      <c r="Q27" s="190" t="s">
        <v>149</v>
      </c>
      <c r="R27" s="88">
        <v>14611.75</v>
      </c>
      <c r="S27" s="89">
        <v>16761.310000000001</v>
      </c>
      <c r="U27" s="71" t="s">
        <v>209</v>
      </c>
      <c r="V27" s="88">
        <v>-14410.1</v>
      </c>
      <c r="W27" s="89">
        <v>-9155.84</v>
      </c>
      <c r="Y27" s="190" t="s">
        <v>216</v>
      </c>
      <c r="Z27" s="88">
        <v>3575.53</v>
      </c>
      <c r="AA27" s="89">
        <v>8627.16</v>
      </c>
      <c r="AC27" s="190" t="s">
        <v>216</v>
      </c>
      <c r="AD27" s="88">
        <v>913.21</v>
      </c>
      <c r="AE27" s="89">
        <v>4178.72</v>
      </c>
      <c r="AG27" s="190" t="s">
        <v>216</v>
      </c>
      <c r="AH27" s="88">
        <v>913.21</v>
      </c>
      <c r="AI27" s="89">
        <v>4178.72</v>
      </c>
      <c r="AK27" s="71" t="s">
        <v>3</v>
      </c>
      <c r="AL27" s="88">
        <v>242719.01</v>
      </c>
      <c r="AM27" s="89">
        <v>256496.13</v>
      </c>
      <c r="AN27" s="17"/>
      <c r="AP27" s="15"/>
      <c r="AQ27" s="17"/>
    </row>
    <row r="28" spans="1:43" ht="13.5" customHeight="1">
      <c r="A28" s="190" t="s">
        <v>216</v>
      </c>
      <c r="B28" s="88">
        <v>14182.87</v>
      </c>
      <c r="C28" s="89">
        <v>72038.86</v>
      </c>
      <c r="D28" s="89"/>
      <c r="E28" s="71" t="s">
        <v>175</v>
      </c>
      <c r="F28" s="88">
        <v>7213.46</v>
      </c>
      <c r="G28" s="89">
        <v>9345.2000000000007</v>
      </c>
      <c r="H28" s="89"/>
      <c r="I28" s="71" t="s">
        <v>147</v>
      </c>
      <c r="J28" s="321">
        <v>0.21959999999999999</v>
      </c>
      <c r="K28" s="322">
        <v>0.24690000000000001</v>
      </c>
      <c r="L28" s="89"/>
      <c r="M28" s="71" t="s">
        <v>167</v>
      </c>
      <c r="N28" s="88">
        <v>8657.23</v>
      </c>
      <c r="O28" s="89">
        <v>9144.52</v>
      </c>
      <c r="P28" s="89"/>
      <c r="Q28" s="71" t="s">
        <v>3</v>
      </c>
      <c r="R28" s="88">
        <v>12081.28</v>
      </c>
      <c r="S28" s="89">
        <v>12738.41</v>
      </c>
      <c r="U28" s="71" t="s">
        <v>133</v>
      </c>
      <c r="V28" s="88">
        <v>14275.8</v>
      </c>
      <c r="W28" s="89">
        <v>-13974.76</v>
      </c>
      <c r="Y28" s="71" t="s">
        <v>167</v>
      </c>
      <c r="Z28" s="88">
        <v>7474.63</v>
      </c>
      <c r="AA28" s="89">
        <v>7327.43</v>
      </c>
      <c r="AC28" s="71" t="s">
        <v>3</v>
      </c>
      <c r="AD28" s="88">
        <v>723.34</v>
      </c>
      <c r="AE28" s="89">
        <v>4170.91</v>
      </c>
      <c r="AG28" s="71" t="s">
        <v>3</v>
      </c>
      <c r="AH28" s="88">
        <v>723.34</v>
      </c>
      <c r="AI28" s="89">
        <v>4170.91</v>
      </c>
      <c r="AK28" s="71" t="s">
        <v>167</v>
      </c>
      <c r="AL28" s="88">
        <v>208852.63</v>
      </c>
      <c r="AM28" s="89">
        <v>207916.18</v>
      </c>
    </row>
    <row r="29" spans="1:43" ht="13.5" customHeight="1">
      <c r="A29" s="71" t="s">
        <v>3</v>
      </c>
      <c r="B29" s="88">
        <v>63677.26</v>
      </c>
      <c r="C29" s="89">
        <v>56799.41</v>
      </c>
      <c r="D29" s="89"/>
      <c r="E29" s="71" t="s">
        <v>164</v>
      </c>
      <c r="F29" s="88">
        <v>14011.62</v>
      </c>
      <c r="G29" s="89">
        <v>6703.72</v>
      </c>
      <c r="H29" s="89"/>
      <c r="I29" s="71" t="s">
        <v>1</v>
      </c>
      <c r="J29" s="321">
        <v>0.20480000000000001</v>
      </c>
      <c r="K29" s="322">
        <v>0.1822</v>
      </c>
      <c r="L29" s="89"/>
      <c r="M29" s="190" t="s">
        <v>210</v>
      </c>
      <c r="N29" s="88">
        <v>8396.92</v>
      </c>
      <c r="O29" s="89">
        <v>9138.7800000000007</v>
      </c>
      <c r="P29" s="89"/>
      <c r="Q29" s="190" t="s">
        <v>210</v>
      </c>
      <c r="R29" s="88">
        <v>9479.7800000000007</v>
      </c>
      <c r="S29" s="89">
        <v>11850.7</v>
      </c>
      <c r="U29" s="71" t="s">
        <v>132</v>
      </c>
      <c r="V29" s="88">
        <v>-25229.11</v>
      </c>
      <c r="W29" s="89">
        <v>-23535.52</v>
      </c>
      <c r="Y29" s="71" t="s">
        <v>3</v>
      </c>
      <c r="Z29" s="88">
        <v>5697.35</v>
      </c>
      <c r="AA29" s="89">
        <v>6176.37</v>
      </c>
      <c r="AC29" s="190" t="s">
        <v>210</v>
      </c>
      <c r="AD29" s="88">
        <v>7687.19</v>
      </c>
      <c r="AE29" s="89">
        <v>3382.11</v>
      </c>
      <c r="AG29" s="190" t="s">
        <v>210</v>
      </c>
      <c r="AH29" s="88">
        <v>7687.19</v>
      </c>
      <c r="AI29" s="89">
        <v>3382.11</v>
      </c>
      <c r="AK29" s="190" t="s">
        <v>216</v>
      </c>
      <c r="AL29" s="88">
        <v>118483.28</v>
      </c>
      <c r="AM29" s="89">
        <v>167277.68</v>
      </c>
    </row>
    <row r="30" spans="1:43" ht="13.5" customHeight="1">
      <c r="A30" s="190" t="s">
        <v>210</v>
      </c>
      <c r="B30" s="88">
        <v>39694.230000000003</v>
      </c>
      <c r="C30" s="89">
        <v>38582.32</v>
      </c>
      <c r="D30" s="89"/>
      <c r="E30" s="190" t="s">
        <v>216</v>
      </c>
      <c r="F30" s="88">
        <v>2</v>
      </c>
      <c r="G30" s="89">
        <v>4948.53</v>
      </c>
      <c r="H30" s="89"/>
      <c r="I30" s="190" t="s">
        <v>210</v>
      </c>
      <c r="J30" s="321">
        <v>8.8499999999999995E-2</v>
      </c>
      <c r="K30" s="322">
        <v>5.8299999999999998E-2</v>
      </c>
      <c r="L30" s="89"/>
      <c r="M30" s="71" t="s">
        <v>3</v>
      </c>
      <c r="N30" s="88">
        <v>6827.14</v>
      </c>
      <c r="O30" s="89">
        <v>7123.22</v>
      </c>
      <c r="P30" s="89"/>
      <c r="Q30" s="71" t="s">
        <v>164</v>
      </c>
      <c r="R30" s="88">
        <v>8240.01</v>
      </c>
      <c r="S30" s="89">
        <v>10204.950000000001</v>
      </c>
      <c r="U30" s="71" t="s">
        <v>206</v>
      </c>
      <c r="V30" s="88">
        <v>-29813.5</v>
      </c>
      <c r="W30" s="89">
        <v>-27631.55</v>
      </c>
      <c r="Y30" s="190" t="s">
        <v>210</v>
      </c>
      <c r="Z30" s="88">
        <v>4457.6899999999996</v>
      </c>
      <c r="AA30" s="89">
        <v>4400.8500000000004</v>
      </c>
      <c r="AC30" s="71" t="s">
        <v>132</v>
      </c>
      <c r="AD30" s="88">
        <v>3874.81</v>
      </c>
      <c r="AE30" s="89">
        <v>2608.23</v>
      </c>
      <c r="AG30" s="71" t="s">
        <v>132</v>
      </c>
      <c r="AH30" s="88">
        <v>3874.81</v>
      </c>
      <c r="AI30" s="89">
        <v>2608.23</v>
      </c>
      <c r="AK30" s="190" t="s">
        <v>210</v>
      </c>
      <c r="AL30" s="88">
        <v>147129.32999999999</v>
      </c>
      <c r="AM30" s="89">
        <v>158077.91</v>
      </c>
    </row>
    <row r="31" spans="1:43" ht="13.5" customHeight="1">
      <c r="A31" s="71" t="s">
        <v>164</v>
      </c>
      <c r="B31" s="88">
        <v>21874.81</v>
      </c>
      <c r="C31" s="89">
        <v>19813.14</v>
      </c>
      <c r="D31" s="89"/>
      <c r="E31" s="190" t="s">
        <v>210</v>
      </c>
      <c r="F31" s="88">
        <v>397.08</v>
      </c>
      <c r="G31" s="89">
        <v>1945.87</v>
      </c>
      <c r="H31" s="89"/>
      <c r="I31" s="71" t="s">
        <v>32</v>
      </c>
      <c r="J31" s="321">
        <v>6.0199999999999997E-2</v>
      </c>
      <c r="K31" s="322">
        <v>2.7400000000000001E-2</v>
      </c>
      <c r="L31" s="89"/>
      <c r="M31" s="71" t="s">
        <v>164</v>
      </c>
      <c r="N31" s="88">
        <v>1951.64</v>
      </c>
      <c r="O31" s="89">
        <v>1969.56</v>
      </c>
      <c r="P31" s="89"/>
      <c r="Q31" s="190" t="s">
        <v>216</v>
      </c>
      <c r="R31" s="88">
        <v>2942.14</v>
      </c>
      <c r="S31" s="89">
        <v>8553.67</v>
      </c>
      <c r="U31" s="190" t="s">
        <v>31</v>
      </c>
      <c r="V31" s="88">
        <v>-84461.29</v>
      </c>
      <c r="W31" s="89">
        <v>-37835.97</v>
      </c>
      <c r="Y31" s="71" t="s">
        <v>164</v>
      </c>
      <c r="Z31" s="88">
        <v>2357.96</v>
      </c>
      <c r="AA31" s="89">
        <v>2541.4899999999998</v>
      </c>
      <c r="AC31" s="71" t="s">
        <v>164</v>
      </c>
      <c r="AD31" s="88">
        <v>582.28</v>
      </c>
      <c r="AE31" s="89">
        <v>-170.42</v>
      </c>
      <c r="AG31" s="71" t="s">
        <v>164</v>
      </c>
      <c r="AH31" s="88">
        <v>582.28</v>
      </c>
      <c r="AI31" s="89">
        <v>-170.42</v>
      </c>
      <c r="AK31" s="71" t="s">
        <v>246</v>
      </c>
      <c r="AL31" s="88">
        <v>0</v>
      </c>
      <c r="AM31" s="89">
        <v>101224.42</v>
      </c>
    </row>
    <row r="32" spans="1:43" ht="13.5" customHeight="1">
      <c r="A32" s="71" t="s">
        <v>246</v>
      </c>
      <c r="B32" s="88">
        <v>0</v>
      </c>
      <c r="C32" s="89">
        <v>37.08</v>
      </c>
      <c r="D32" s="89"/>
      <c r="E32" s="71" t="s">
        <v>246</v>
      </c>
      <c r="F32" s="88">
        <v>0</v>
      </c>
      <c r="G32" s="89">
        <v>0</v>
      </c>
      <c r="H32" s="89"/>
      <c r="I32" s="71" t="s">
        <v>246</v>
      </c>
      <c r="J32" s="321"/>
      <c r="K32" s="322">
        <v>-5.4000000000000003E-3</v>
      </c>
      <c r="L32" s="89"/>
      <c r="M32" s="71" t="s">
        <v>246</v>
      </c>
      <c r="N32" s="88">
        <v>0</v>
      </c>
      <c r="O32" s="89">
        <v>5.56</v>
      </c>
      <c r="P32" s="89"/>
      <c r="Q32" s="71" t="s">
        <v>246</v>
      </c>
      <c r="R32" s="88">
        <v>0</v>
      </c>
      <c r="S32" s="89">
        <v>4155.3</v>
      </c>
      <c r="U32" s="71" t="s">
        <v>166</v>
      </c>
      <c r="V32" s="88">
        <v>-71050.41</v>
      </c>
      <c r="W32" s="89">
        <v>-46443.77</v>
      </c>
      <c r="Y32" s="71" t="s">
        <v>246</v>
      </c>
      <c r="Z32" s="88">
        <v>0</v>
      </c>
      <c r="AA32" s="89">
        <v>2290.2600000000002</v>
      </c>
      <c r="AC32" s="71" t="s">
        <v>246</v>
      </c>
      <c r="AD32" s="88"/>
      <c r="AE32" s="89"/>
      <c r="AG32" s="71" t="s">
        <v>246</v>
      </c>
      <c r="AH32" s="88">
        <v>0</v>
      </c>
      <c r="AI32" s="89">
        <v>-1858.15</v>
      </c>
      <c r="AK32" s="71" t="s">
        <v>164</v>
      </c>
      <c r="AL32" s="88">
        <v>62914.48</v>
      </c>
      <c r="AM32" s="89">
        <v>61352.19</v>
      </c>
    </row>
    <row r="33" spans="1:54" s="49" customFormat="1" ht="13.5" customHeight="1">
      <c r="A33" s="190"/>
      <c r="B33" s="88"/>
      <c r="C33" s="89"/>
      <c r="D33" s="89"/>
      <c r="E33" s="71"/>
      <c r="F33" s="88"/>
      <c r="G33" s="89"/>
      <c r="H33" s="89"/>
      <c r="I33" s="190"/>
      <c r="J33" s="321"/>
      <c r="K33" s="322"/>
      <c r="L33" s="89"/>
      <c r="M33" s="71"/>
      <c r="N33" s="88"/>
      <c r="O33" s="89"/>
      <c r="P33" s="89"/>
      <c r="Q33" s="71"/>
      <c r="R33" s="88"/>
      <c r="S33" s="89"/>
      <c r="T33" s="327"/>
      <c r="U33" s="71"/>
      <c r="V33" s="88"/>
      <c r="W33" s="89"/>
      <c r="X33" s="328"/>
      <c r="Y33" s="71"/>
      <c r="Z33" s="88"/>
      <c r="AA33" s="89"/>
      <c r="AC33" s="71"/>
      <c r="AD33" s="88"/>
      <c r="AE33" s="89"/>
      <c r="AF33" s="89"/>
      <c r="AG33" s="71"/>
      <c r="AH33" s="88"/>
      <c r="AI33" s="89"/>
      <c r="AJ33" s="327"/>
      <c r="AK33" s="71"/>
      <c r="AL33" s="88"/>
      <c r="AM33" s="89"/>
      <c r="AN33" s="117"/>
      <c r="AO33" s="100"/>
      <c r="AP33" s="102"/>
      <c r="AQ33" s="103"/>
      <c r="AR33" s="101"/>
      <c r="AS33" s="103"/>
      <c r="AT33" s="102"/>
      <c r="AU33" s="84"/>
      <c r="AV33" s="170"/>
      <c r="AW33" s="84"/>
      <c r="AX33" s="84"/>
      <c r="AY33" s="84"/>
      <c r="AZ33" s="84"/>
      <c r="BB33" s="84"/>
    </row>
    <row r="34" spans="1:54" s="49" customFormat="1" ht="13.5" customHeight="1">
      <c r="A34" s="71"/>
      <c r="B34" s="88"/>
      <c r="C34" s="89"/>
      <c r="D34" s="89"/>
      <c r="E34" s="71"/>
      <c r="F34" s="88"/>
      <c r="G34" s="89"/>
      <c r="H34" s="89"/>
      <c r="I34" s="71"/>
      <c r="J34" s="321"/>
      <c r="K34" s="322"/>
      <c r="L34" s="89"/>
      <c r="M34" s="71"/>
      <c r="N34" s="88"/>
      <c r="O34" s="89"/>
      <c r="P34" s="89"/>
      <c r="Q34" s="71"/>
      <c r="R34" s="88"/>
      <c r="S34" s="89"/>
      <c r="T34" s="327"/>
      <c r="U34" s="71" t="s">
        <v>155</v>
      </c>
      <c r="V34" s="88"/>
      <c r="W34" s="89"/>
      <c r="X34" s="328"/>
      <c r="Y34" s="71"/>
      <c r="Z34" s="88"/>
      <c r="AA34" s="89"/>
      <c r="AC34" s="71"/>
      <c r="AD34" s="88"/>
      <c r="AE34" s="89"/>
      <c r="AF34" s="89"/>
      <c r="AG34" s="71"/>
      <c r="AH34" s="88"/>
      <c r="AI34" s="89"/>
      <c r="AJ34" s="327"/>
      <c r="AK34" s="71"/>
      <c r="AL34" s="88"/>
      <c r="AM34" s="89"/>
      <c r="AN34" s="117"/>
      <c r="AO34" s="100"/>
      <c r="AP34" s="102"/>
      <c r="AQ34" s="103"/>
      <c r="AR34" s="101"/>
      <c r="AS34" s="103"/>
      <c r="AT34" s="102"/>
      <c r="AU34" s="84"/>
      <c r="AV34" s="170"/>
      <c r="AW34" s="84"/>
      <c r="AX34" s="84"/>
      <c r="AY34" s="84"/>
      <c r="AZ34" s="84"/>
      <c r="BB34" s="84"/>
    </row>
    <row r="35" spans="1:54" s="49" customFormat="1" ht="13.5" customHeight="1" thickBot="1">
      <c r="A35" s="33"/>
      <c r="B35" s="169">
        <v>19488157.710000008</v>
      </c>
      <c r="C35" s="169">
        <v>20666074.700000003</v>
      </c>
      <c r="D35" s="89"/>
      <c r="E35" s="33"/>
      <c r="F35" s="169">
        <v>8166182.2100000009</v>
      </c>
      <c r="G35" s="169">
        <v>8870910.9899999984</v>
      </c>
      <c r="H35" s="89"/>
      <c r="I35" s="33"/>
      <c r="J35" s="329">
        <v>13.136000000000003</v>
      </c>
      <c r="K35" s="329">
        <v>11.087999999999999</v>
      </c>
      <c r="L35" s="89"/>
      <c r="M35" s="33"/>
      <c r="N35" s="169">
        <v>2499234.3699999992</v>
      </c>
      <c r="O35" s="169">
        <v>2767535.2000000007</v>
      </c>
      <c r="P35" s="89"/>
      <c r="Q35" s="33"/>
      <c r="R35" s="169">
        <v>3840872.8099999996</v>
      </c>
      <c r="S35" s="169">
        <v>4176349.1100000013</v>
      </c>
      <c r="T35" s="327"/>
      <c r="U35" s="33"/>
      <c r="V35" s="169">
        <v>-160006.81999999998</v>
      </c>
      <c r="W35" s="169">
        <v>121668.96999999999</v>
      </c>
      <c r="X35" s="328"/>
      <c r="Y35" s="33"/>
      <c r="Z35" s="169">
        <v>1593850.1300000001</v>
      </c>
      <c r="AA35" s="169">
        <v>1747816.9899999998</v>
      </c>
      <c r="AC35" s="33"/>
      <c r="AD35" s="169">
        <v>1020844.65</v>
      </c>
      <c r="AE35" s="169">
        <v>1289682.46</v>
      </c>
      <c r="AF35" s="89"/>
      <c r="AG35" s="33"/>
      <c r="AH35" s="169">
        <v>1020844.65</v>
      </c>
      <c r="AI35" s="169">
        <v>1287824.3099999998</v>
      </c>
      <c r="AJ35" s="327"/>
      <c r="AK35" s="33"/>
      <c r="AL35" s="169">
        <v>41044980.200000003</v>
      </c>
      <c r="AM35" s="169">
        <v>46268651.910000011</v>
      </c>
      <c r="AN35" s="117"/>
      <c r="AO35" s="100"/>
      <c r="AP35" s="102"/>
      <c r="AQ35" s="103"/>
      <c r="AR35" s="101"/>
      <c r="AS35" s="103"/>
      <c r="AT35" s="102"/>
      <c r="AU35" s="84"/>
      <c r="AV35" s="170"/>
      <c r="AW35" s="84"/>
      <c r="AX35" s="84"/>
      <c r="AY35" s="84"/>
      <c r="AZ35" s="84"/>
      <c r="BB35" s="84"/>
    </row>
    <row r="36" spans="1:54" s="10" customFormat="1" ht="20.25" customHeight="1" thickTop="1" thickBot="1">
      <c r="A36" s="50"/>
      <c r="B36" s="403" t="s">
        <v>73</v>
      </c>
      <c r="C36" s="403"/>
      <c r="D36" s="169"/>
      <c r="E36" s="50"/>
      <c r="F36" s="403" t="s">
        <v>73</v>
      </c>
      <c r="G36" s="403"/>
      <c r="H36" s="169"/>
      <c r="I36" s="50"/>
      <c r="J36" s="403" t="s">
        <v>73</v>
      </c>
      <c r="K36" s="403"/>
      <c r="L36" s="169"/>
      <c r="M36" s="50"/>
      <c r="N36" s="403" t="s">
        <v>73</v>
      </c>
      <c r="O36" s="403"/>
      <c r="P36" s="169"/>
      <c r="Q36" s="50"/>
      <c r="R36" s="403" t="s">
        <v>73</v>
      </c>
      <c r="S36" s="403"/>
      <c r="T36" s="54">
        <v>3212512.4100000076</v>
      </c>
      <c r="U36" s="50"/>
      <c r="V36" s="403" t="s">
        <v>73</v>
      </c>
      <c r="W36" s="403"/>
      <c r="X36" s="54"/>
      <c r="Y36" s="50"/>
      <c r="Z36" s="403" t="s">
        <v>73</v>
      </c>
      <c r="AA36" s="403"/>
      <c r="AC36" s="50"/>
      <c r="AD36" s="403" t="s">
        <v>73</v>
      </c>
      <c r="AE36" s="403"/>
      <c r="AG36" s="50"/>
      <c r="AH36" s="407" t="s">
        <v>73</v>
      </c>
      <c r="AI36" s="407"/>
      <c r="AK36" s="50"/>
      <c r="AL36" s="407" t="s">
        <v>73</v>
      </c>
      <c r="AM36" s="407"/>
      <c r="AN36"/>
      <c r="AO36"/>
      <c r="AP36"/>
      <c r="AQ36"/>
    </row>
    <row r="37" spans="1:54" ht="15.75" customHeight="1" thickTop="1" thickBot="1">
      <c r="A37" s="50" t="s">
        <v>9</v>
      </c>
      <c r="B37" s="3">
        <v>45230</v>
      </c>
      <c r="C37" s="4">
        <v>45596</v>
      </c>
      <c r="D37" s="226"/>
      <c r="E37" s="50" t="s">
        <v>9</v>
      </c>
      <c r="F37" s="3">
        <v>45230</v>
      </c>
      <c r="G37" s="4">
        <v>45596</v>
      </c>
      <c r="H37" s="226"/>
      <c r="I37" s="50" t="s">
        <v>9</v>
      </c>
      <c r="J37" s="3">
        <v>45230</v>
      </c>
      <c r="K37" s="4">
        <v>45596</v>
      </c>
      <c r="L37" s="226"/>
      <c r="M37" s="50"/>
      <c r="N37" s="3">
        <v>45230</v>
      </c>
      <c r="O37" s="4">
        <v>45596</v>
      </c>
      <c r="P37" s="226"/>
      <c r="Q37" s="50"/>
      <c r="R37" s="3">
        <v>45230</v>
      </c>
      <c r="S37" s="4">
        <v>45596</v>
      </c>
      <c r="U37" s="50"/>
      <c r="V37" s="3">
        <v>45230</v>
      </c>
      <c r="W37" s="4">
        <v>45596</v>
      </c>
      <c r="Y37" s="50"/>
      <c r="Z37" s="3">
        <v>45230</v>
      </c>
      <c r="AA37" s="4">
        <v>45596</v>
      </c>
      <c r="AC37" s="50"/>
      <c r="AD37" s="3">
        <v>45230</v>
      </c>
      <c r="AE37" s="4">
        <v>45596</v>
      </c>
      <c r="AG37" s="50" t="s">
        <v>9</v>
      </c>
      <c r="AH37" s="3">
        <v>45230</v>
      </c>
      <c r="AI37" s="4">
        <v>45596</v>
      </c>
      <c r="AK37" s="50" t="s">
        <v>9</v>
      </c>
      <c r="AL37" s="3">
        <v>45230</v>
      </c>
      <c r="AM37" s="4">
        <v>45596</v>
      </c>
    </row>
    <row r="38" spans="1:54" ht="14.5" thickTop="1">
      <c r="A38" s="190" t="s">
        <v>31</v>
      </c>
      <c r="B38" s="88">
        <v>6081664.7400000002</v>
      </c>
      <c r="C38" s="89">
        <v>6689417.2300000004</v>
      </c>
      <c r="D38" s="13"/>
      <c r="E38" s="190" t="s">
        <v>31</v>
      </c>
      <c r="F38" s="88">
        <v>2957002.69</v>
      </c>
      <c r="G38" s="89">
        <v>3320304.74</v>
      </c>
      <c r="H38" s="13"/>
      <c r="I38" s="71" t="s">
        <v>33</v>
      </c>
      <c r="J38" s="321">
        <v>12.7568</v>
      </c>
      <c r="K38" s="322">
        <v>5.5682999999999998</v>
      </c>
      <c r="L38" s="13"/>
      <c r="M38" s="190" t="s">
        <v>31</v>
      </c>
      <c r="N38" s="88">
        <v>605514.31000000006</v>
      </c>
      <c r="O38" s="89">
        <v>692929.16</v>
      </c>
      <c r="P38" s="13"/>
      <c r="Q38" s="190" t="s">
        <v>31</v>
      </c>
      <c r="R38" s="88">
        <v>1524049.34</v>
      </c>
      <c r="S38" s="89">
        <v>1546259.44</v>
      </c>
      <c r="U38" s="190" t="s">
        <v>149</v>
      </c>
      <c r="V38" s="88">
        <v>-21987.23</v>
      </c>
      <c r="W38" s="89">
        <v>58285.42</v>
      </c>
      <c r="Y38" s="71" t="s">
        <v>32</v>
      </c>
      <c r="Z38" s="88">
        <v>2542582.34</v>
      </c>
      <c r="AA38" s="89">
        <v>2222327.36</v>
      </c>
      <c r="AC38" s="190" t="s">
        <v>31</v>
      </c>
      <c r="AD38" s="88">
        <v>794099.42</v>
      </c>
      <c r="AE38" s="89">
        <v>528568.86</v>
      </c>
      <c r="AG38" s="190" t="s">
        <v>31</v>
      </c>
      <c r="AH38" s="88">
        <v>794099.42</v>
      </c>
      <c r="AI38" s="89">
        <v>528568.86</v>
      </c>
      <c r="AK38" s="71" t="s">
        <v>32</v>
      </c>
      <c r="AL38" s="88">
        <v>24722560.460000001</v>
      </c>
      <c r="AM38" s="89">
        <v>29408332.670000002</v>
      </c>
    </row>
    <row r="39" spans="1:54">
      <c r="A39" s="71" t="s">
        <v>32</v>
      </c>
      <c r="B39" s="88">
        <v>4628551.28</v>
      </c>
      <c r="C39" s="89">
        <v>4903734.2300000004</v>
      </c>
      <c r="D39" s="89"/>
      <c r="E39" s="71" t="s">
        <v>32</v>
      </c>
      <c r="F39" s="88">
        <v>2497087.04</v>
      </c>
      <c r="G39" s="89">
        <v>2798749.43</v>
      </c>
      <c r="H39" s="89"/>
      <c r="I39" s="71" t="s">
        <v>32</v>
      </c>
      <c r="J39" s="321">
        <v>3.7067000000000001</v>
      </c>
      <c r="K39" s="322">
        <v>2.5737000000000001</v>
      </c>
      <c r="L39" s="89"/>
      <c r="M39" s="190" t="s">
        <v>34</v>
      </c>
      <c r="N39" s="88">
        <v>404218.38</v>
      </c>
      <c r="O39" s="89">
        <v>370125.83</v>
      </c>
      <c r="P39" s="89"/>
      <c r="Q39" s="190" t="s">
        <v>34</v>
      </c>
      <c r="R39" s="88">
        <v>515094.77</v>
      </c>
      <c r="S39" s="89">
        <v>526833.44999999995</v>
      </c>
      <c r="U39" s="71" t="s">
        <v>213</v>
      </c>
      <c r="V39" s="88">
        <v>49206.720000000001</v>
      </c>
      <c r="W39" s="89">
        <v>10204.4</v>
      </c>
      <c r="Y39" s="190" t="s">
        <v>31</v>
      </c>
      <c r="Z39" s="88">
        <v>1548904.66</v>
      </c>
      <c r="AA39" s="89">
        <v>1216784.08</v>
      </c>
      <c r="AC39" s="190" t="s">
        <v>34</v>
      </c>
      <c r="AD39" s="88">
        <v>79232.100000000006</v>
      </c>
      <c r="AE39" s="89">
        <v>415866.17</v>
      </c>
      <c r="AG39" s="190" t="s">
        <v>34</v>
      </c>
      <c r="AH39" s="88">
        <v>79232.100000000006</v>
      </c>
      <c r="AI39" s="89">
        <v>415866.17</v>
      </c>
      <c r="AK39" s="190" t="s">
        <v>34</v>
      </c>
      <c r="AL39" s="88">
        <v>15242028.58</v>
      </c>
      <c r="AM39" s="89">
        <v>17475551.789999999</v>
      </c>
    </row>
    <row r="40" spans="1:54">
      <c r="A40" s="190" t="s">
        <v>215</v>
      </c>
      <c r="B40" s="88">
        <v>1906539.1</v>
      </c>
      <c r="C40" s="89">
        <v>3268213.72</v>
      </c>
      <c r="D40" s="89"/>
      <c r="E40" s="190" t="s">
        <v>34</v>
      </c>
      <c r="F40" s="88">
        <v>1093598.8799999999</v>
      </c>
      <c r="G40" s="89">
        <v>1332880.02</v>
      </c>
      <c r="H40" s="89"/>
      <c r="I40" s="190" t="s">
        <v>215</v>
      </c>
      <c r="J40" s="321">
        <v>1.8392999999999999</v>
      </c>
      <c r="K40" s="322">
        <v>1.6187</v>
      </c>
      <c r="L40" s="89"/>
      <c r="M40" s="71" t="s">
        <v>32</v>
      </c>
      <c r="N40" s="88">
        <v>342754.16</v>
      </c>
      <c r="O40" s="89">
        <v>365252.72</v>
      </c>
      <c r="P40" s="89"/>
      <c r="Q40" s="71" t="s">
        <v>160</v>
      </c>
      <c r="R40" s="88">
        <v>312969.44</v>
      </c>
      <c r="S40" s="89">
        <v>356578.05</v>
      </c>
      <c r="U40" s="71" t="s">
        <v>216</v>
      </c>
      <c r="V40" s="88">
        <v>-141.56</v>
      </c>
      <c r="W40" s="89">
        <v>599.28</v>
      </c>
      <c r="Y40" s="190" t="s">
        <v>215</v>
      </c>
      <c r="Z40" s="88">
        <v>901166.01</v>
      </c>
      <c r="AA40" s="89">
        <v>911665.25</v>
      </c>
      <c r="AC40" s="71" t="s">
        <v>32</v>
      </c>
      <c r="AD40" s="88">
        <v>259898.2</v>
      </c>
      <c r="AE40" s="89">
        <v>307011.44</v>
      </c>
      <c r="AG40" s="71" t="s">
        <v>32</v>
      </c>
      <c r="AH40" s="88">
        <v>259898.2</v>
      </c>
      <c r="AI40" s="89">
        <v>307011.44</v>
      </c>
      <c r="AK40" s="190" t="s">
        <v>31</v>
      </c>
      <c r="AL40" s="88">
        <v>15366263.42</v>
      </c>
      <c r="AM40" s="89">
        <v>17373675.989999998</v>
      </c>
    </row>
    <row r="41" spans="1:54">
      <c r="A41" s="190" t="s">
        <v>34</v>
      </c>
      <c r="B41" s="88">
        <v>2824669.74</v>
      </c>
      <c r="C41" s="89">
        <v>2999273.67</v>
      </c>
      <c r="D41" s="89"/>
      <c r="E41" s="190" t="s">
        <v>215</v>
      </c>
      <c r="F41" s="88">
        <v>362231.17</v>
      </c>
      <c r="G41" s="89">
        <v>988646.03</v>
      </c>
      <c r="H41" s="89"/>
      <c r="I41" s="71" t="s">
        <v>146</v>
      </c>
      <c r="J41" s="321">
        <v>1.0757000000000001</v>
      </c>
      <c r="K41" s="322">
        <v>0.95740000000000003</v>
      </c>
      <c r="L41" s="89"/>
      <c r="M41" s="71" t="s">
        <v>166</v>
      </c>
      <c r="N41" s="88">
        <v>228235.72</v>
      </c>
      <c r="O41" s="89">
        <v>245192.56</v>
      </c>
      <c r="P41" s="89"/>
      <c r="Q41" s="71" t="s">
        <v>146</v>
      </c>
      <c r="R41" s="88">
        <v>228882.28</v>
      </c>
      <c r="S41" s="89">
        <v>283020.67</v>
      </c>
      <c r="U41" s="71" t="s">
        <v>134</v>
      </c>
      <c r="V41" s="88">
        <v>-766.64</v>
      </c>
      <c r="W41" s="89">
        <v>-2523.2199999999998</v>
      </c>
      <c r="Y41" s="190" t="s">
        <v>34</v>
      </c>
      <c r="Z41" s="88">
        <v>850863.78</v>
      </c>
      <c r="AA41" s="89">
        <v>884678.03</v>
      </c>
      <c r="AC41" s="71" t="s">
        <v>166</v>
      </c>
      <c r="AD41" s="88">
        <v>316917.25</v>
      </c>
      <c r="AE41" s="89">
        <v>267428.86</v>
      </c>
      <c r="AG41" s="71" t="s">
        <v>166</v>
      </c>
      <c r="AH41" s="88">
        <v>316917.25</v>
      </c>
      <c r="AI41" s="89">
        <v>267428.86</v>
      </c>
      <c r="AK41" s="190" t="s">
        <v>215</v>
      </c>
      <c r="AL41" s="88">
        <v>8319887.5800000001</v>
      </c>
      <c r="AM41" s="89">
        <v>12309886.9</v>
      </c>
    </row>
    <row r="42" spans="1:54">
      <c r="A42" s="71" t="s">
        <v>146</v>
      </c>
      <c r="B42" s="88">
        <v>1572936.82</v>
      </c>
      <c r="C42" s="89">
        <v>1656370.33</v>
      </c>
      <c r="D42" s="89"/>
      <c r="E42" s="71" t="s">
        <v>146</v>
      </c>
      <c r="F42" s="88">
        <v>739059.53</v>
      </c>
      <c r="G42" s="89">
        <v>932654.85</v>
      </c>
      <c r="H42" s="89"/>
      <c r="I42" s="71" t="s">
        <v>161</v>
      </c>
      <c r="J42" s="321">
        <v>0.90700000000000003</v>
      </c>
      <c r="K42" s="322">
        <v>0.84660000000000002</v>
      </c>
      <c r="L42" s="89"/>
      <c r="M42" s="71" t="s">
        <v>2</v>
      </c>
      <c r="N42" s="88">
        <v>93418.65</v>
      </c>
      <c r="O42" s="89">
        <v>146397.53</v>
      </c>
      <c r="P42" s="89"/>
      <c r="Q42" s="71" t="s">
        <v>166</v>
      </c>
      <c r="R42" s="88">
        <v>124864.12</v>
      </c>
      <c r="S42" s="89">
        <v>162024.4</v>
      </c>
      <c r="U42" s="71" t="s">
        <v>29</v>
      </c>
      <c r="V42" s="88">
        <v>-2140.35</v>
      </c>
      <c r="W42" s="89">
        <v>-2687.93</v>
      </c>
      <c r="Y42" s="71" t="s">
        <v>146</v>
      </c>
      <c r="Z42" s="88">
        <v>696854.2</v>
      </c>
      <c r="AA42" s="89">
        <v>623843.32999999996</v>
      </c>
      <c r="AC42" s="190" t="s">
        <v>149</v>
      </c>
      <c r="AD42" s="88">
        <v>206966.13</v>
      </c>
      <c r="AE42" s="89">
        <v>215532.6</v>
      </c>
      <c r="AG42" s="190" t="s">
        <v>149</v>
      </c>
      <c r="AH42" s="88">
        <v>206966.13</v>
      </c>
      <c r="AI42" s="89">
        <v>215532.6</v>
      </c>
      <c r="AK42" s="71" t="s">
        <v>146</v>
      </c>
      <c r="AL42" s="88">
        <v>7431514.5499999998</v>
      </c>
      <c r="AM42" s="89">
        <v>8394138.9000000004</v>
      </c>
    </row>
    <row r="43" spans="1:54">
      <c r="A43" s="71" t="s">
        <v>166</v>
      </c>
      <c r="B43" s="88">
        <v>1097246.48</v>
      </c>
      <c r="C43" s="89">
        <v>1248239.1000000001</v>
      </c>
      <c r="D43" s="89"/>
      <c r="E43" s="71" t="s">
        <v>161</v>
      </c>
      <c r="F43" s="88">
        <v>440128.86</v>
      </c>
      <c r="G43" s="89">
        <v>468219.4</v>
      </c>
      <c r="H43" s="89"/>
      <c r="I43" s="190" t="s">
        <v>34</v>
      </c>
      <c r="J43" s="321">
        <v>0.81130000000000002</v>
      </c>
      <c r="K43" s="322">
        <v>0.68179999999999996</v>
      </c>
      <c r="L43" s="89"/>
      <c r="M43" s="190" t="s">
        <v>149</v>
      </c>
      <c r="N43" s="88">
        <v>114033.43</v>
      </c>
      <c r="O43" s="89">
        <v>125673.05</v>
      </c>
      <c r="P43" s="89"/>
      <c r="Q43" s="71" t="s">
        <v>213</v>
      </c>
      <c r="R43" s="88">
        <v>90084.02</v>
      </c>
      <c r="S43" s="89">
        <v>124107.21</v>
      </c>
      <c r="U43" s="71" t="s">
        <v>214</v>
      </c>
      <c r="V43" s="88">
        <v>-8541.7099999999991</v>
      </c>
      <c r="W43" s="89">
        <v>-4400.37</v>
      </c>
      <c r="Y43" s="190" t="s">
        <v>148</v>
      </c>
      <c r="Z43" s="88">
        <v>401815.65</v>
      </c>
      <c r="AA43" s="89">
        <v>369261.68</v>
      </c>
      <c r="AC43" s="71" t="s">
        <v>213</v>
      </c>
      <c r="AD43" s="88">
        <v>231115.09</v>
      </c>
      <c r="AE43" s="89">
        <v>183942.1</v>
      </c>
      <c r="AG43" s="71" t="s">
        <v>213</v>
      </c>
      <c r="AH43" s="88">
        <v>231115.09</v>
      </c>
      <c r="AI43" s="89">
        <v>183942.1</v>
      </c>
      <c r="AK43" s="190" t="s">
        <v>148</v>
      </c>
      <c r="AL43" s="88">
        <v>5004156.45</v>
      </c>
      <c r="AM43" s="89">
        <v>5216144.75</v>
      </c>
    </row>
    <row r="44" spans="1:54">
      <c r="A44" s="71" t="s">
        <v>213</v>
      </c>
      <c r="B44" s="88">
        <v>626335.73</v>
      </c>
      <c r="C44" s="89">
        <v>700108.91</v>
      </c>
      <c r="D44" s="89"/>
      <c r="E44" s="71" t="s">
        <v>166</v>
      </c>
      <c r="F44" s="88">
        <v>312220.98</v>
      </c>
      <c r="G44" s="89">
        <v>377474.43</v>
      </c>
      <c r="H44" s="89"/>
      <c r="I44" s="190" t="s">
        <v>31</v>
      </c>
      <c r="J44" s="321">
        <v>0.69430000000000003</v>
      </c>
      <c r="K44" s="322">
        <v>0.66790000000000005</v>
      </c>
      <c r="L44" s="89"/>
      <c r="M44" s="71" t="s">
        <v>146</v>
      </c>
      <c r="N44" s="88">
        <v>36996.050000000003</v>
      </c>
      <c r="O44" s="89">
        <v>99347.37</v>
      </c>
      <c r="P44" s="89"/>
      <c r="Q44" s="71" t="s">
        <v>161</v>
      </c>
      <c r="R44" s="88">
        <v>108817.97</v>
      </c>
      <c r="S44" s="89">
        <v>111512.48</v>
      </c>
      <c r="U44" s="190" t="s">
        <v>208</v>
      </c>
      <c r="V44" s="88">
        <v>-9782.0400000000009</v>
      </c>
      <c r="W44" s="89">
        <v>-9043.08</v>
      </c>
      <c r="Y44" s="71" t="s">
        <v>166</v>
      </c>
      <c r="Z44" s="88">
        <v>424963.43</v>
      </c>
      <c r="AA44" s="89">
        <v>351446.56</v>
      </c>
      <c r="AC44" s="190" t="s">
        <v>215</v>
      </c>
      <c r="AD44" s="88">
        <v>118641.65</v>
      </c>
      <c r="AE44" s="89">
        <v>161664.64000000001</v>
      </c>
      <c r="AG44" s="190" t="s">
        <v>215</v>
      </c>
      <c r="AH44" s="88">
        <v>118641.65</v>
      </c>
      <c r="AI44" s="89">
        <v>161664.64000000001</v>
      </c>
      <c r="AK44" s="71" t="s">
        <v>166</v>
      </c>
      <c r="AL44" s="88">
        <v>4074435.85</v>
      </c>
      <c r="AM44" s="89">
        <v>4864760.55</v>
      </c>
    </row>
    <row r="45" spans="1:54">
      <c r="A45" s="71" t="s">
        <v>161</v>
      </c>
      <c r="B45" s="88">
        <v>552024.98</v>
      </c>
      <c r="C45" s="89">
        <v>603110.18999999994</v>
      </c>
      <c r="D45" s="89"/>
      <c r="E45" s="71" t="s">
        <v>33</v>
      </c>
      <c r="F45" s="88">
        <v>291097.2</v>
      </c>
      <c r="G45" s="89">
        <v>288716.52</v>
      </c>
      <c r="H45" s="89"/>
      <c r="I45" s="71" t="s">
        <v>132</v>
      </c>
      <c r="J45" s="321">
        <v>0.64749999999999996</v>
      </c>
      <c r="K45" s="322">
        <v>0.55720000000000003</v>
      </c>
      <c r="L45" s="89"/>
      <c r="M45" s="71" t="s">
        <v>161</v>
      </c>
      <c r="N45" s="88">
        <v>75600.5</v>
      </c>
      <c r="O45" s="89">
        <v>79658.41</v>
      </c>
      <c r="P45" s="89"/>
      <c r="Q45" s="71" t="s">
        <v>33</v>
      </c>
      <c r="R45" s="88">
        <v>101828.78</v>
      </c>
      <c r="S45" s="89">
        <v>104851.97</v>
      </c>
      <c r="U45" s="71" t="s">
        <v>2</v>
      </c>
      <c r="V45" s="88">
        <v>-11874.33</v>
      </c>
      <c r="W45" s="89">
        <v>-15661.93</v>
      </c>
      <c r="Y45" s="71" t="s">
        <v>33</v>
      </c>
      <c r="Z45" s="88">
        <v>398716.4</v>
      </c>
      <c r="AA45" s="89">
        <v>342512.3</v>
      </c>
      <c r="AC45" s="71" t="s">
        <v>146</v>
      </c>
      <c r="AD45" s="88">
        <v>222635.91</v>
      </c>
      <c r="AE45" s="89">
        <v>94573.31</v>
      </c>
      <c r="AG45" s="71" t="s">
        <v>146</v>
      </c>
      <c r="AH45" s="88">
        <v>222635.91</v>
      </c>
      <c r="AI45" s="89">
        <v>94573.31</v>
      </c>
      <c r="AK45" s="71" t="s">
        <v>33</v>
      </c>
      <c r="AL45" s="88">
        <v>4154317.52</v>
      </c>
      <c r="AM45" s="89">
        <v>4353756.54</v>
      </c>
    </row>
    <row r="46" spans="1:54">
      <c r="A46" s="71" t="s">
        <v>160</v>
      </c>
      <c r="B46" s="88">
        <v>540196.9</v>
      </c>
      <c r="C46" s="89">
        <v>574009.71</v>
      </c>
      <c r="D46" s="89"/>
      <c r="E46" s="190" t="s">
        <v>148</v>
      </c>
      <c r="F46" s="88">
        <v>192831.47</v>
      </c>
      <c r="G46" s="89">
        <v>219488.92</v>
      </c>
      <c r="H46" s="89"/>
      <c r="I46" s="71" t="s">
        <v>166</v>
      </c>
      <c r="J46" s="321">
        <v>0.55530000000000002</v>
      </c>
      <c r="K46" s="322">
        <v>0.51349999999999996</v>
      </c>
      <c r="L46" s="89"/>
      <c r="M46" s="71" t="s">
        <v>160</v>
      </c>
      <c r="N46" s="88">
        <v>73048.899999999994</v>
      </c>
      <c r="O46" s="89">
        <v>74912.37</v>
      </c>
      <c r="P46" s="89"/>
      <c r="Q46" s="190" t="s">
        <v>148</v>
      </c>
      <c r="R46" s="88">
        <v>73747.199999999997</v>
      </c>
      <c r="S46" s="89">
        <v>91092.5</v>
      </c>
      <c r="U46" s="71" t="s">
        <v>132</v>
      </c>
      <c r="V46" s="88">
        <v>-35111.379999999997</v>
      </c>
      <c r="W46" s="89">
        <v>-19098.38</v>
      </c>
      <c r="Y46" s="190" t="s">
        <v>149</v>
      </c>
      <c r="Z46" s="88">
        <v>251512.6</v>
      </c>
      <c r="AA46" s="89">
        <v>208676.37</v>
      </c>
      <c r="AC46" s="71" t="s">
        <v>161</v>
      </c>
      <c r="AD46" s="88">
        <v>21004.15</v>
      </c>
      <c r="AE46" s="89">
        <v>35128.06</v>
      </c>
      <c r="AG46" s="71" t="s">
        <v>161</v>
      </c>
      <c r="AH46" s="88">
        <v>21004.15</v>
      </c>
      <c r="AI46" s="89">
        <v>35128.06</v>
      </c>
      <c r="AK46" s="190" t="s">
        <v>149</v>
      </c>
      <c r="AL46" s="88">
        <v>2331816.37</v>
      </c>
      <c r="AM46" s="89">
        <v>2771255.14</v>
      </c>
    </row>
    <row r="47" spans="1:54">
      <c r="A47" s="190" t="s">
        <v>149</v>
      </c>
      <c r="B47" s="88">
        <v>440283.29</v>
      </c>
      <c r="C47" s="89">
        <v>492756.67</v>
      </c>
      <c r="D47" s="89"/>
      <c r="E47" s="190" t="s">
        <v>149</v>
      </c>
      <c r="F47" s="88">
        <v>173885.13</v>
      </c>
      <c r="G47" s="89">
        <v>181477.97</v>
      </c>
      <c r="H47" s="89"/>
      <c r="I47" s="190" t="s">
        <v>149</v>
      </c>
      <c r="J47" s="321">
        <v>0.56520000000000004</v>
      </c>
      <c r="K47" s="322">
        <v>0.49130000000000001</v>
      </c>
      <c r="L47" s="89"/>
      <c r="M47" s="71" t="s">
        <v>216</v>
      </c>
      <c r="N47" s="88">
        <v>60218.25</v>
      </c>
      <c r="O47" s="89">
        <v>62725.89</v>
      </c>
      <c r="P47" s="89"/>
      <c r="Q47" s="71" t="s">
        <v>216</v>
      </c>
      <c r="R47" s="88">
        <v>73380.399999999994</v>
      </c>
      <c r="S47" s="89">
        <v>89854.66</v>
      </c>
      <c r="U47" s="71" t="s">
        <v>166</v>
      </c>
      <c r="V47" s="88">
        <v>-90708.86</v>
      </c>
      <c r="W47" s="89">
        <v>-52389.919999999998</v>
      </c>
      <c r="Y47" s="71" t="s">
        <v>213</v>
      </c>
      <c r="Z47" s="88">
        <v>192222.66</v>
      </c>
      <c r="AA47" s="89">
        <v>163050.69</v>
      </c>
      <c r="AC47" s="71" t="s">
        <v>160</v>
      </c>
      <c r="AD47" s="88">
        <v>26078.58</v>
      </c>
      <c r="AE47" s="89">
        <v>31147.599999999999</v>
      </c>
      <c r="AG47" s="71" t="s">
        <v>160</v>
      </c>
      <c r="AH47" s="88">
        <v>26078.58</v>
      </c>
      <c r="AI47" s="89">
        <v>31147.599999999999</v>
      </c>
      <c r="AK47" s="71" t="s">
        <v>213</v>
      </c>
      <c r="AL47" s="88">
        <v>1951151.97</v>
      </c>
      <c r="AM47" s="89">
        <v>2134657.14</v>
      </c>
    </row>
    <row r="48" spans="1:54">
      <c r="A48" s="71" t="s">
        <v>2</v>
      </c>
      <c r="B48" s="88">
        <v>321403.76</v>
      </c>
      <c r="C48" s="89">
        <v>394189.64</v>
      </c>
      <c r="D48" s="89"/>
      <c r="E48" s="71" t="s">
        <v>213</v>
      </c>
      <c r="F48" s="88">
        <v>141429.87</v>
      </c>
      <c r="G48" s="89">
        <v>169060.98</v>
      </c>
      <c r="H48" s="89"/>
      <c r="I48" s="71" t="s">
        <v>214</v>
      </c>
      <c r="J48" s="321">
        <v>0.63580000000000003</v>
      </c>
      <c r="K48" s="322">
        <v>0.47510000000000002</v>
      </c>
      <c r="L48" s="89"/>
      <c r="M48" s="71" t="s">
        <v>213</v>
      </c>
      <c r="N48" s="88">
        <v>47622.879999999997</v>
      </c>
      <c r="O48" s="89">
        <v>55305.41</v>
      </c>
      <c r="P48" s="89"/>
      <c r="Q48" s="71" t="s">
        <v>32</v>
      </c>
      <c r="R48" s="88">
        <v>80944.14</v>
      </c>
      <c r="S48" s="89">
        <v>83945.14</v>
      </c>
      <c r="U48" s="71" t="s">
        <v>160</v>
      </c>
      <c r="V48" s="88">
        <v>-121928.54</v>
      </c>
      <c r="W48" s="89">
        <v>-71244.600000000006</v>
      </c>
      <c r="Y48" s="71" t="s">
        <v>161</v>
      </c>
      <c r="Z48" s="88">
        <v>158826.54999999999</v>
      </c>
      <c r="AA48" s="89">
        <v>131064.51</v>
      </c>
      <c r="AC48" s="71" t="s">
        <v>212</v>
      </c>
      <c r="AD48" s="88">
        <v>22503.87</v>
      </c>
      <c r="AE48" s="89">
        <v>30416.99</v>
      </c>
      <c r="AG48" s="71" t="s">
        <v>212</v>
      </c>
      <c r="AH48" s="88">
        <v>22503.87</v>
      </c>
      <c r="AI48" s="89">
        <v>30416.99</v>
      </c>
      <c r="AK48" s="71" t="s">
        <v>160</v>
      </c>
      <c r="AL48" s="88">
        <v>1852075.04</v>
      </c>
      <c r="AM48" s="89">
        <v>2062345.54</v>
      </c>
    </row>
    <row r="49" spans="1:43">
      <c r="A49" s="190" t="s">
        <v>148</v>
      </c>
      <c r="B49" s="88">
        <v>284620.56</v>
      </c>
      <c r="C49" s="89">
        <v>317056.75</v>
      </c>
      <c r="D49" s="89"/>
      <c r="E49" s="71" t="s">
        <v>132</v>
      </c>
      <c r="F49" s="88">
        <v>101157.78</v>
      </c>
      <c r="G49" s="89">
        <v>110803.91</v>
      </c>
      <c r="H49" s="89"/>
      <c r="I49" s="71" t="s">
        <v>134</v>
      </c>
      <c r="J49" s="321">
        <v>0.4899</v>
      </c>
      <c r="K49" s="322">
        <v>0.45319999999999999</v>
      </c>
      <c r="L49" s="89"/>
      <c r="M49" s="71" t="s">
        <v>33</v>
      </c>
      <c r="N49" s="88">
        <v>37989.919999999998</v>
      </c>
      <c r="O49" s="89">
        <v>35127.589999999997</v>
      </c>
      <c r="P49" s="89"/>
      <c r="Q49" s="71" t="s">
        <v>132</v>
      </c>
      <c r="R49" s="88">
        <v>72898.8</v>
      </c>
      <c r="S49" s="89">
        <v>69616.899999999994</v>
      </c>
      <c r="U49" s="71" t="s">
        <v>161</v>
      </c>
      <c r="V49" s="88">
        <v>-136244.93</v>
      </c>
      <c r="W49" s="89">
        <v>-102092.72</v>
      </c>
      <c r="Y49" s="71" t="s">
        <v>212</v>
      </c>
      <c r="Z49" s="88">
        <v>70356.960000000006</v>
      </c>
      <c r="AA49" s="89">
        <v>112507.01</v>
      </c>
      <c r="AC49" s="71" t="s">
        <v>216</v>
      </c>
      <c r="AD49" s="88">
        <v>14781.45</v>
      </c>
      <c r="AE49" s="89">
        <v>15568.42</v>
      </c>
      <c r="AG49" s="71" t="s">
        <v>216</v>
      </c>
      <c r="AH49" s="88">
        <v>14781.45</v>
      </c>
      <c r="AI49" s="89">
        <v>15568.42</v>
      </c>
      <c r="AK49" s="71" t="s">
        <v>161</v>
      </c>
      <c r="AL49" s="88">
        <v>1880275.71</v>
      </c>
      <c r="AM49" s="89">
        <v>1946893.37</v>
      </c>
    </row>
    <row r="50" spans="1:43">
      <c r="A50" s="71" t="s">
        <v>216</v>
      </c>
      <c r="B50" s="88">
        <v>235120.38</v>
      </c>
      <c r="C50" s="89">
        <v>256378.28</v>
      </c>
      <c r="D50" s="89"/>
      <c r="E50" s="71" t="s">
        <v>160</v>
      </c>
      <c r="F50" s="88">
        <v>80011.69</v>
      </c>
      <c r="G50" s="89">
        <v>106464.26</v>
      </c>
      <c r="H50" s="89"/>
      <c r="I50" s="71" t="s">
        <v>213</v>
      </c>
      <c r="J50" s="321">
        <v>0.39639999999999997</v>
      </c>
      <c r="K50" s="322">
        <v>0.40629999999999999</v>
      </c>
      <c r="L50" s="89"/>
      <c r="M50" s="71" t="s">
        <v>134</v>
      </c>
      <c r="N50" s="88">
        <v>29898.86</v>
      </c>
      <c r="O50" s="89">
        <v>29445.41</v>
      </c>
      <c r="P50" s="89"/>
      <c r="Q50" s="71" t="s">
        <v>212</v>
      </c>
      <c r="R50" s="88">
        <v>41533.46</v>
      </c>
      <c r="S50" s="89">
        <v>50810.83</v>
      </c>
      <c r="U50" s="71" t="s">
        <v>212</v>
      </c>
      <c r="V50" s="88">
        <v>-73116.3</v>
      </c>
      <c r="W50" s="89">
        <v>-117755.14</v>
      </c>
      <c r="Y50" s="71" t="s">
        <v>160</v>
      </c>
      <c r="Z50" s="88">
        <v>151827.68</v>
      </c>
      <c r="AA50" s="89">
        <v>108952.73</v>
      </c>
      <c r="AC50" s="190" t="s">
        <v>148</v>
      </c>
      <c r="AD50" s="88">
        <v>-28179.7</v>
      </c>
      <c r="AE50" s="89">
        <v>15062.9</v>
      </c>
      <c r="AG50" s="190" t="s">
        <v>148</v>
      </c>
      <c r="AH50" s="88">
        <v>-28179.7</v>
      </c>
      <c r="AI50" s="89">
        <v>15062.9</v>
      </c>
      <c r="AK50" s="71" t="s">
        <v>212</v>
      </c>
      <c r="AL50" s="88">
        <v>1043593.35</v>
      </c>
      <c r="AM50" s="89">
        <v>1330181.8500000001</v>
      </c>
    </row>
    <row r="51" spans="1:43">
      <c r="A51" s="71" t="s">
        <v>132</v>
      </c>
      <c r="B51" s="88">
        <v>233824.88</v>
      </c>
      <c r="C51" s="89">
        <v>236094.71</v>
      </c>
      <c r="D51" s="89"/>
      <c r="E51" s="71" t="s">
        <v>2</v>
      </c>
      <c r="F51" s="88">
        <v>87593.85</v>
      </c>
      <c r="G51" s="89">
        <v>103886.82</v>
      </c>
      <c r="H51" s="89"/>
      <c r="I51" s="190" t="s">
        <v>208</v>
      </c>
      <c r="J51" s="321">
        <v>0.41599999999999998</v>
      </c>
      <c r="K51" s="322">
        <v>0.39429999999999998</v>
      </c>
      <c r="L51" s="89"/>
      <c r="M51" s="71" t="s">
        <v>132</v>
      </c>
      <c r="N51" s="88">
        <v>22349.53</v>
      </c>
      <c r="O51" s="89">
        <v>21471.48</v>
      </c>
      <c r="P51" s="89"/>
      <c r="Q51" s="190" t="s">
        <v>149</v>
      </c>
      <c r="R51" s="88">
        <v>40229.18</v>
      </c>
      <c r="S51" s="89">
        <v>40486.629999999997</v>
      </c>
      <c r="U51" s="190" t="s">
        <v>148</v>
      </c>
      <c r="V51" s="88">
        <v>-432919.42</v>
      </c>
      <c r="W51" s="89">
        <v>-365317.58</v>
      </c>
      <c r="Y51" s="71" t="s">
        <v>132</v>
      </c>
      <c r="Z51" s="88">
        <v>43137.760000000002</v>
      </c>
      <c r="AA51" s="89">
        <v>28106.62</v>
      </c>
      <c r="AC51" s="71" t="s">
        <v>132</v>
      </c>
      <c r="AD51" s="88">
        <v>5094.92</v>
      </c>
      <c r="AE51" s="89">
        <v>9745.34</v>
      </c>
      <c r="AG51" s="71" t="s">
        <v>132</v>
      </c>
      <c r="AH51" s="88">
        <v>5094.92</v>
      </c>
      <c r="AI51" s="89">
        <v>9745.34</v>
      </c>
      <c r="AK51" s="71" t="s">
        <v>132</v>
      </c>
      <c r="AL51" s="88">
        <v>658412.38</v>
      </c>
      <c r="AM51" s="89">
        <v>672649.99</v>
      </c>
    </row>
    <row r="52" spans="1:43" ht="13.5" customHeight="1">
      <c r="A52" s="71" t="s">
        <v>33</v>
      </c>
      <c r="B52" s="88">
        <v>162426.39000000001</v>
      </c>
      <c r="C52" s="89">
        <v>209192.69</v>
      </c>
      <c r="D52" s="89"/>
      <c r="E52" s="71" t="s">
        <v>216</v>
      </c>
      <c r="F52" s="88">
        <v>57734.8</v>
      </c>
      <c r="G52" s="89">
        <v>80348.2</v>
      </c>
      <c r="H52" s="89"/>
      <c r="I52" s="71" t="s">
        <v>216</v>
      </c>
      <c r="J52" s="321">
        <v>0.36309999999999998</v>
      </c>
      <c r="K52" s="322">
        <v>0.32140000000000002</v>
      </c>
      <c r="L52" s="89"/>
      <c r="M52" s="190" t="s">
        <v>208</v>
      </c>
      <c r="N52" s="88">
        <v>17162.689999999999</v>
      </c>
      <c r="O52" s="89">
        <v>17145.169999999998</v>
      </c>
      <c r="P52" s="89"/>
      <c r="Q52" s="71" t="s">
        <v>2</v>
      </c>
      <c r="R52" s="88">
        <v>42916.75</v>
      </c>
      <c r="S52" s="89">
        <v>38950.089999999997</v>
      </c>
      <c r="U52" s="71" t="s">
        <v>33</v>
      </c>
      <c r="V52" s="88">
        <v>-393248.4</v>
      </c>
      <c r="W52" s="89">
        <v>-378762.31</v>
      </c>
      <c r="Y52" s="71" t="s">
        <v>216</v>
      </c>
      <c r="Z52" s="88">
        <v>22103.01</v>
      </c>
      <c r="AA52" s="89">
        <v>20534.03</v>
      </c>
      <c r="AC52" s="71" t="s">
        <v>134</v>
      </c>
      <c r="AD52" s="88">
        <v>4544.38</v>
      </c>
      <c r="AE52" s="89">
        <v>8779.2800000000007</v>
      </c>
      <c r="AG52" s="71" t="s">
        <v>134</v>
      </c>
      <c r="AH52" s="88">
        <v>4544.38</v>
      </c>
      <c r="AI52" s="89">
        <v>8779.2800000000007</v>
      </c>
      <c r="AK52" s="71" t="s">
        <v>216</v>
      </c>
      <c r="AL52" s="88">
        <v>431411.27</v>
      </c>
      <c r="AM52" s="89">
        <v>438271.78</v>
      </c>
      <c r="AN52" s="17"/>
      <c r="AQ52" s="17"/>
    </row>
    <row r="53" spans="1:43" ht="13.5" customHeight="1">
      <c r="A53" s="71" t="s">
        <v>134</v>
      </c>
      <c r="B53" s="88">
        <v>123989.16</v>
      </c>
      <c r="C53" s="89">
        <v>126117.96</v>
      </c>
      <c r="D53" s="89"/>
      <c r="E53" s="71" t="s">
        <v>134</v>
      </c>
      <c r="F53" s="88">
        <v>53518.96</v>
      </c>
      <c r="G53" s="89">
        <v>50337</v>
      </c>
      <c r="H53" s="89"/>
      <c r="I53" s="71" t="s">
        <v>2</v>
      </c>
      <c r="J53" s="321">
        <v>0.27439999999999998</v>
      </c>
      <c r="K53" s="322">
        <v>0.30980000000000002</v>
      </c>
      <c r="L53" s="89"/>
      <c r="M53" s="190" t="s">
        <v>148</v>
      </c>
      <c r="N53" s="88">
        <v>11621.8</v>
      </c>
      <c r="O53" s="89">
        <v>13341.72</v>
      </c>
      <c r="P53" s="89"/>
      <c r="Q53" s="71" t="s">
        <v>134</v>
      </c>
      <c r="R53" s="88">
        <v>29734.85</v>
      </c>
      <c r="S53" s="89">
        <v>35756.94</v>
      </c>
      <c r="U53" s="190" t="s">
        <v>34</v>
      </c>
      <c r="V53" s="88">
        <v>-798643.08</v>
      </c>
      <c r="W53" s="89">
        <v>-488819.49</v>
      </c>
      <c r="Y53" s="71" t="s">
        <v>2</v>
      </c>
      <c r="Z53" s="88">
        <v>2482.92</v>
      </c>
      <c r="AA53" s="89">
        <v>14165.88</v>
      </c>
      <c r="AC53" s="71" t="s">
        <v>2</v>
      </c>
      <c r="AD53" s="88">
        <v>-6211.85</v>
      </c>
      <c r="AE53" s="89">
        <v>4050.4</v>
      </c>
      <c r="AG53" s="71" t="s">
        <v>2</v>
      </c>
      <c r="AH53" s="88">
        <v>-6211.85</v>
      </c>
      <c r="AI53" s="89">
        <v>4050.4</v>
      </c>
      <c r="AK53" s="71" t="s">
        <v>2</v>
      </c>
      <c r="AL53" s="88">
        <v>324486.18</v>
      </c>
      <c r="AM53" s="89">
        <v>380322.03</v>
      </c>
      <c r="AN53" s="17"/>
      <c r="AQ53" s="17"/>
    </row>
    <row r="54" spans="1:43" ht="13.5" customHeight="1">
      <c r="A54" s="71" t="s">
        <v>214</v>
      </c>
      <c r="B54" s="88">
        <v>23435.39</v>
      </c>
      <c r="C54" s="89">
        <v>72869.490000000005</v>
      </c>
      <c r="D54" s="89"/>
      <c r="E54" s="71" t="s">
        <v>214</v>
      </c>
      <c r="F54" s="88">
        <v>3801.01</v>
      </c>
      <c r="G54" s="89">
        <v>16376.34</v>
      </c>
      <c r="H54" s="89"/>
      <c r="I54" s="71" t="s">
        <v>29</v>
      </c>
      <c r="J54" s="321">
        <v>0.30730000000000002</v>
      </c>
      <c r="K54" s="322">
        <v>0.29909999999999998</v>
      </c>
      <c r="L54" s="89"/>
      <c r="M54" s="71" t="s">
        <v>212</v>
      </c>
      <c r="N54" s="88">
        <v>6827.25</v>
      </c>
      <c r="O54" s="89">
        <v>8103.88</v>
      </c>
      <c r="P54" s="89"/>
      <c r="Q54" s="190" t="s">
        <v>215</v>
      </c>
      <c r="R54" s="88">
        <v>39257.49</v>
      </c>
      <c r="S54" s="89">
        <v>34159.24</v>
      </c>
      <c r="U54" s="71" t="s">
        <v>146</v>
      </c>
      <c r="V54" s="88">
        <v>-451588.11</v>
      </c>
      <c r="W54" s="89">
        <v>-516339.22</v>
      </c>
      <c r="Y54" s="71" t="s">
        <v>134</v>
      </c>
      <c r="Z54" s="88">
        <v>10547.55</v>
      </c>
      <c r="AA54" s="89">
        <v>12263.16</v>
      </c>
      <c r="AC54" s="71" t="s">
        <v>29</v>
      </c>
      <c r="AD54" s="88">
        <v>725.56</v>
      </c>
      <c r="AE54" s="89">
        <v>281.56</v>
      </c>
      <c r="AG54" s="71" t="s">
        <v>29</v>
      </c>
      <c r="AH54" s="88">
        <v>725.56</v>
      </c>
      <c r="AI54" s="89">
        <v>281.56</v>
      </c>
      <c r="AK54" s="71" t="s">
        <v>134</v>
      </c>
      <c r="AL54" s="88">
        <v>168526.96</v>
      </c>
      <c r="AM54" s="89">
        <v>185946.8</v>
      </c>
      <c r="AN54" s="17"/>
      <c r="AQ54" s="17"/>
    </row>
    <row r="55" spans="1:43">
      <c r="A55" s="190" t="s">
        <v>208</v>
      </c>
      <c r="B55" s="88">
        <v>55346.18</v>
      </c>
      <c r="C55" s="89">
        <v>69469.61</v>
      </c>
      <c r="D55" s="89"/>
      <c r="E55" s="190" t="s">
        <v>208</v>
      </c>
      <c r="F55" s="88">
        <v>9691.08</v>
      </c>
      <c r="G55" s="89">
        <v>15691.36</v>
      </c>
      <c r="H55" s="89"/>
      <c r="I55" s="71" t="s">
        <v>160</v>
      </c>
      <c r="J55" s="321">
        <v>0.26450000000000001</v>
      </c>
      <c r="K55" s="322">
        <v>0.23649999999999999</v>
      </c>
      <c r="L55" s="89"/>
      <c r="M55" s="190" t="s">
        <v>215</v>
      </c>
      <c r="N55" s="88">
        <v>40.68</v>
      </c>
      <c r="O55" s="89">
        <v>6735.77</v>
      </c>
      <c r="P55" s="89"/>
      <c r="Q55" s="190" t="s">
        <v>208</v>
      </c>
      <c r="R55" s="88">
        <v>14989.51</v>
      </c>
      <c r="S55" s="89">
        <v>19245.55</v>
      </c>
      <c r="U55" s="190" t="s">
        <v>31</v>
      </c>
      <c r="V55" s="88">
        <v>-810161.73</v>
      </c>
      <c r="W55" s="89">
        <v>-528850.14</v>
      </c>
      <c r="Y55" s="190" t="s">
        <v>208</v>
      </c>
      <c r="Z55" s="88">
        <v>94.93</v>
      </c>
      <c r="AA55" s="89">
        <v>4414.37</v>
      </c>
      <c r="AC55" s="71" t="s">
        <v>214</v>
      </c>
      <c r="AD55" s="88">
        <v>-5806.65</v>
      </c>
      <c r="AE55" s="89">
        <v>-1027.2</v>
      </c>
      <c r="AG55" s="71" t="s">
        <v>214</v>
      </c>
      <c r="AH55" s="88">
        <v>-5806.65</v>
      </c>
      <c r="AI55" s="89">
        <v>-1027.2</v>
      </c>
      <c r="AK55" s="190" t="s">
        <v>208</v>
      </c>
      <c r="AL55" s="88">
        <v>112403.87</v>
      </c>
      <c r="AM55" s="89">
        <v>161542.29999999999</v>
      </c>
    </row>
    <row r="56" spans="1:43">
      <c r="A56" s="71" t="s">
        <v>212</v>
      </c>
      <c r="B56" s="88">
        <v>20478.57</v>
      </c>
      <c r="C56" s="89">
        <v>22399.200000000001</v>
      </c>
      <c r="D56" s="89"/>
      <c r="E56" s="71" t="s">
        <v>212</v>
      </c>
      <c r="F56" s="88">
        <v>4724.46</v>
      </c>
      <c r="G56" s="89">
        <v>6226.56</v>
      </c>
      <c r="H56" s="89"/>
      <c r="I56" s="71" t="s">
        <v>212</v>
      </c>
      <c r="J56" s="321">
        <v>-0.18809999999999999</v>
      </c>
      <c r="K56" s="322">
        <v>-0.1235</v>
      </c>
      <c r="L56" s="89"/>
      <c r="M56" s="71" t="s">
        <v>214</v>
      </c>
      <c r="N56" s="88">
        <v>401.07</v>
      </c>
      <c r="O56" s="89">
        <v>3304.31</v>
      </c>
      <c r="P56" s="89"/>
      <c r="Q56" s="71" t="s">
        <v>214</v>
      </c>
      <c r="R56" s="88">
        <v>10492.39</v>
      </c>
      <c r="S56" s="89">
        <v>18761.04</v>
      </c>
      <c r="U56" s="190" t="s">
        <v>215</v>
      </c>
      <c r="V56" s="88">
        <v>-767340.42</v>
      </c>
      <c r="W56" s="89">
        <v>-751760.17</v>
      </c>
      <c r="Y56" s="71" t="s">
        <v>214</v>
      </c>
      <c r="Z56" s="88">
        <v>2556.58</v>
      </c>
      <c r="AA56" s="89">
        <v>3201.22</v>
      </c>
      <c r="AC56" s="190" t="s">
        <v>208</v>
      </c>
      <c r="AD56" s="88">
        <v>-5225.45</v>
      </c>
      <c r="AE56" s="89">
        <v>-2879.73</v>
      </c>
      <c r="AG56" s="190" t="s">
        <v>208</v>
      </c>
      <c r="AH56" s="88">
        <v>-5225.45</v>
      </c>
      <c r="AI56" s="89">
        <v>-2879.73</v>
      </c>
      <c r="AK56" s="71" t="s">
        <v>214</v>
      </c>
      <c r="AL56" s="88">
        <v>54053.120000000003</v>
      </c>
      <c r="AM56" s="89">
        <v>92195.73</v>
      </c>
    </row>
    <row r="57" spans="1:43">
      <c r="A57" s="71" t="s">
        <v>29</v>
      </c>
      <c r="B57" s="88">
        <v>11193.71</v>
      </c>
      <c r="C57" s="89">
        <v>13397.78</v>
      </c>
      <c r="D57" s="89"/>
      <c r="E57" s="71" t="s">
        <v>29</v>
      </c>
      <c r="F57" s="88">
        <v>2316.66</v>
      </c>
      <c r="G57" s="89">
        <v>3708.54</v>
      </c>
      <c r="H57" s="89"/>
      <c r="I57" s="190" t="s">
        <v>148</v>
      </c>
      <c r="J57" s="321">
        <v>4.7815000000000003</v>
      </c>
      <c r="K57" s="322">
        <v>-6.2084000000000001</v>
      </c>
      <c r="L57" s="89"/>
      <c r="M57" s="71" t="s">
        <v>29</v>
      </c>
      <c r="N57" s="88">
        <v>2002.33</v>
      </c>
      <c r="O57" s="89">
        <v>3046.47</v>
      </c>
      <c r="P57" s="89"/>
      <c r="Q57" s="71" t="s">
        <v>29</v>
      </c>
      <c r="R57" s="88">
        <v>7921.25</v>
      </c>
      <c r="S57" s="89">
        <v>8244.17</v>
      </c>
      <c r="U57" s="71" t="s">
        <v>32</v>
      </c>
      <c r="V57" s="88">
        <v>-2287376.09</v>
      </c>
      <c r="W57" s="89">
        <v>-1928949.22</v>
      </c>
      <c r="Y57" s="71" t="s">
        <v>29</v>
      </c>
      <c r="Z57" s="88">
        <v>-708.49</v>
      </c>
      <c r="AA57" s="89">
        <v>2355.04</v>
      </c>
      <c r="AC57" s="71" t="s">
        <v>33</v>
      </c>
      <c r="AD57" s="88">
        <v>9755.5499999999993</v>
      </c>
      <c r="AE57" s="89">
        <v>-33130.75</v>
      </c>
      <c r="AG57" s="71" t="s">
        <v>33</v>
      </c>
      <c r="AH57" s="88">
        <v>9755.5499999999993</v>
      </c>
      <c r="AI57" s="89">
        <v>-33130.75</v>
      </c>
      <c r="AK57" s="71" t="s">
        <v>29</v>
      </c>
      <c r="AL57" s="88">
        <v>56963.42</v>
      </c>
      <c r="AM57" s="89">
        <v>57301.38</v>
      </c>
    </row>
    <row r="58" spans="1:43">
      <c r="A58" s="71"/>
      <c r="B58" s="88"/>
      <c r="C58" s="89"/>
      <c r="D58" s="89"/>
      <c r="E58" s="71" t="s">
        <v>163</v>
      </c>
      <c r="F58" s="88"/>
      <c r="G58" s="89"/>
      <c r="H58" s="89"/>
      <c r="I58" s="71"/>
      <c r="J58" s="321"/>
      <c r="K58" s="322"/>
      <c r="L58" s="89"/>
      <c r="M58" s="71"/>
      <c r="N58" s="88"/>
      <c r="O58" s="89"/>
      <c r="P58" s="89"/>
      <c r="Q58" s="71"/>
      <c r="R58" s="88"/>
      <c r="S58" s="89"/>
      <c r="U58" s="71"/>
      <c r="V58" s="88"/>
      <c r="W58" s="89"/>
      <c r="Y58" s="71"/>
      <c r="Z58" s="88"/>
      <c r="AA58" s="89"/>
      <c r="AC58" s="71"/>
      <c r="AD58" s="88"/>
      <c r="AE58" s="89"/>
      <c r="AG58" s="71"/>
      <c r="AH58" s="88"/>
      <c r="AI58" s="89"/>
      <c r="AK58" s="71"/>
      <c r="AL58" s="88"/>
      <c r="AM58" s="89"/>
    </row>
    <row r="59" spans="1:43" ht="13" thickBot="1">
      <c r="A59" s="71" t="s">
        <v>163</v>
      </c>
      <c r="B59" s="88"/>
      <c r="C59" s="89"/>
      <c r="D59" s="89"/>
      <c r="E59" s="71"/>
      <c r="F59" s="88"/>
      <c r="G59" s="89"/>
      <c r="H59" s="89"/>
      <c r="I59" s="71" t="s">
        <v>163</v>
      </c>
      <c r="J59" s="321"/>
      <c r="K59" s="322"/>
      <c r="L59" s="89"/>
      <c r="M59" s="71" t="s">
        <v>163</v>
      </c>
      <c r="N59" s="88"/>
      <c r="O59" s="89"/>
      <c r="P59" s="89"/>
      <c r="Q59" s="71" t="s">
        <v>163</v>
      </c>
      <c r="R59" s="88"/>
      <c r="S59" s="89"/>
      <c r="U59" s="71" t="s">
        <v>163</v>
      </c>
      <c r="V59" s="88"/>
      <c r="W59" s="89"/>
      <c r="Y59" s="71" t="s">
        <v>163</v>
      </c>
      <c r="Z59" s="88"/>
      <c r="AA59" s="89"/>
      <c r="AC59" s="71" t="s">
        <v>163</v>
      </c>
      <c r="AD59" s="88"/>
      <c r="AE59" s="89"/>
      <c r="AG59" s="71" t="s">
        <v>163</v>
      </c>
      <c r="AH59" s="88"/>
      <c r="AI59" s="89"/>
      <c r="AK59" s="71" t="s">
        <v>163</v>
      </c>
      <c r="AL59" s="88"/>
      <c r="AM59" s="89"/>
    </row>
    <row r="60" spans="1:43" ht="15" thickTop="1" thickBot="1">
      <c r="A60" s="6" t="s">
        <v>5</v>
      </c>
      <c r="B60" s="55">
        <v>21742288.040000003</v>
      </c>
      <c r="C60" s="55">
        <v>24852399.870000008</v>
      </c>
      <c r="D60" s="53"/>
      <c r="E60" s="6" t="s">
        <v>5</v>
      </c>
      <c r="F60" s="55">
        <v>9591432.0300000012</v>
      </c>
      <c r="G60" s="56">
        <v>11555824.919999998</v>
      </c>
      <c r="H60" s="53"/>
      <c r="I60" s="6" t="s">
        <v>5</v>
      </c>
      <c r="J60" s="330">
        <v>31.299900000000004</v>
      </c>
      <c r="K60" s="331">
        <v>11.040199999999997</v>
      </c>
      <c r="L60" s="53"/>
      <c r="M60" s="6" t="s">
        <v>5</v>
      </c>
      <c r="N60" s="55">
        <v>2209955.3599999994</v>
      </c>
      <c r="O60" s="56">
        <v>2455242.1</v>
      </c>
      <c r="P60" s="53"/>
      <c r="Q60" s="6" t="s">
        <v>5</v>
      </c>
      <c r="R60" s="55">
        <v>3534636.1400000006</v>
      </c>
      <c r="S60" s="56">
        <v>3796111.3599999999</v>
      </c>
      <c r="U60" s="6" t="s">
        <v>5</v>
      </c>
      <c r="V60" s="55">
        <v>-6404414.3999999994</v>
      </c>
      <c r="W60" s="56">
        <v>-5286606.32</v>
      </c>
      <c r="Y60" s="6" t="s">
        <v>5</v>
      </c>
      <c r="Z60" s="55">
        <v>8670827.1799999997</v>
      </c>
      <c r="AA60" s="56">
        <v>7731810.2199999997</v>
      </c>
      <c r="AC60" s="6" t="s">
        <v>5</v>
      </c>
      <c r="AD60" s="55">
        <v>2288570.56</v>
      </c>
      <c r="AE60" s="56">
        <v>2287730.8500000006</v>
      </c>
      <c r="AG60" s="6" t="s">
        <v>5</v>
      </c>
      <c r="AH60" s="55">
        <v>2288570.56</v>
      </c>
      <c r="AI60" s="56">
        <v>2287730.8500000006</v>
      </c>
      <c r="AK60" s="6" t="s">
        <v>5</v>
      </c>
      <c r="AL60" s="55">
        <v>95180334.049999997</v>
      </c>
      <c r="AM60" s="56">
        <v>111629811.14</v>
      </c>
    </row>
    <row r="61" spans="1:43" ht="15" thickTop="1" thickBot="1">
      <c r="A61" s="33"/>
      <c r="B61" s="54"/>
      <c r="C61" s="54">
        <v>6951711.3800000101</v>
      </c>
      <c r="D61" s="54"/>
      <c r="E61" s="33"/>
      <c r="F61" s="54"/>
      <c r="G61" s="54">
        <v>11555825.585062297</v>
      </c>
      <c r="H61" s="54"/>
      <c r="I61" s="33"/>
      <c r="J61" s="332"/>
      <c r="K61" s="332">
        <v>11.040199999999997</v>
      </c>
      <c r="L61" s="54"/>
      <c r="M61" s="33"/>
      <c r="N61" s="54"/>
      <c r="O61" s="54">
        <v>2455242.1</v>
      </c>
      <c r="P61" s="54"/>
      <c r="Q61" s="33"/>
      <c r="R61" s="54"/>
      <c r="S61" s="54">
        <v>3796111.3599999999</v>
      </c>
      <c r="U61" s="33"/>
      <c r="V61" s="54"/>
      <c r="W61" s="54">
        <v>-5286606.32</v>
      </c>
      <c r="Y61" s="33"/>
      <c r="Z61" s="54"/>
      <c r="AA61" s="54">
        <v>7731810.2199999997</v>
      </c>
      <c r="AC61" s="33"/>
      <c r="AD61" s="54"/>
      <c r="AE61" s="54">
        <v>2287730.8500000006</v>
      </c>
      <c r="AG61" s="33"/>
      <c r="AH61" s="54"/>
      <c r="AI61" s="54">
        <v>2287730.8500000006</v>
      </c>
      <c r="AK61" s="33"/>
      <c r="AL61" s="54"/>
      <c r="AM61" s="54">
        <v>111629811.14</v>
      </c>
    </row>
    <row r="62" spans="1:43" ht="15" thickTop="1" thickBot="1">
      <c r="A62" s="50" t="s">
        <v>9</v>
      </c>
      <c r="B62" s="404" t="s">
        <v>24</v>
      </c>
      <c r="C62" s="403"/>
      <c r="D62" s="54"/>
      <c r="E62" s="50" t="s">
        <v>9</v>
      </c>
      <c r="F62" s="404" t="s">
        <v>24</v>
      </c>
      <c r="G62" s="403"/>
      <c r="H62" s="54"/>
      <c r="I62" s="50"/>
      <c r="J62" s="404"/>
      <c r="K62" s="403"/>
      <c r="L62" s="54"/>
      <c r="M62" s="50" t="s">
        <v>9</v>
      </c>
      <c r="N62" s="404" t="s">
        <v>24</v>
      </c>
      <c r="O62" s="403"/>
      <c r="P62" s="54"/>
      <c r="Q62" s="50" t="s">
        <v>9</v>
      </c>
      <c r="R62" s="404" t="s">
        <v>24</v>
      </c>
      <c r="S62" s="403"/>
      <c r="U62" s="50" t="s">
        <v>9</v>
      </c>
      <c r="V62" s="404" t="s">
        <v>24</v>
      </c>
      <c r="W62" s="403"/>
      <c r="Y62" s="50" t="s">
        <v>9</v>
      </c>
      <c r="Z62" s="404" t="s">
        <v>24</v>
      </c>
      <c r="AA62" s="403"/>
      <c r="AC62" s="50" t="s">
        <v>9</v>
      </c>
      <c r="AD62" s="404" t="s">
        <v>24</v>
      </c>
      <c r="AE62" s="403"/>
      <c r="AG62" s="50" t="s">
        <v>9</v>
      </c>
      <c r="AH62" s="408" t="s">
        <v>24</v>
      </c>
      <c r="AI62" s="407"/>
      <c r="AK62" s="50" t="s">
        <v>9</v>
      </c>
      <c r="AL62" s="408" t="s">
        <v>24</v>
      </c>
      <c r="AM62" s="407"/>
    </row>
    <row r="63" spans="1:43" ht="15" thickTop="1" thickBot="1">
      <c r="A63" s="50" t="s">
        <v>9</v>
      </c>
      <c r="B63" s="3">
        <v>45230</v>
      </c>
      <c r="C63" s="4">
        <v>45596</v>
      </c>
      <c r="D63" s="226"/>
      <c r="E63" s="50" t="s">
        <v>9</v>
      </c>
      <c r="F63" s="3">
        <v>45230</v>
      </c>
      <c r="G63" s="4">
        <v>45596</v>
      </c>
      <c r="H63" s="226"/>
      <c r="I63" s="50"/>
      <c r="J63" s="3"/>
      <c r="K63" s="4"/>
      <c r="L63" s="226"/>
      <c r="M63" s="50" t="s">
        <v>9</v>
      </c>
      <c r="N63" s="3">
        <v>45230</v>
      </c>
      <c r="O63" s="4">
        <v>45596</v>
      </c>
      <c r="P63" s="226"/>
      <c r="Q63" s="50" t="s">
        <v>9</v>
      </c>
      <c r="R63" s="3">
        <v>45230</v>
      </c>
      <c r="S63" s="4">
        <v>45596</v>
      </c>
      <c r="U63" s="50" t="s">
        <v>9</v>
      </c>
      <c r="V63" s="3">
        <v>45230</v>
      </c>
      <c r="W63" s="4">
        <v>45596</v>
      </c>
      <c r="Y63" s="50" t="s">
        <v>9</v>
      </c>
      <c r="Z63" s="3">
        <v>45230</v>
      </c>
      <c r="AA63" s="4">
        <v>45596</v>
      </c>
      <c r="AC63" s="50" t="s">
        <v>9</v>
      </c>
      <c r="AD63" s="3">
        <v>45230</v>
      </c>
      <c r="AE63" s="4">
        <v>45596</v>
      </c>
      <c r="AG63" s="50" t="s">
        <v>9</v>
      </c>
      <c r="AH63" s="3">
        <v>45230</v>
      </c>
      <c r="AI63" s="4">
        <v>45596</v>
      </c>
      <c r="AK63" s="50" t="s">
        <v>9</v>
      </c>
      <c r="AL63" s="3">
        <v>45230</v>
      </c>
      <c r="AM63" s="4">
        <v>45596</v>
      </c>
    </row>
    <row r="64" spans="1:43" ht="14.5" thickTop="1">
      <c r="A64" s="1" t="s">
        <v>34</v>
      </c>
      <c r="B64" s="88">
        <v>0</v>
      </c>
      <c r="C64" s="89">
        <v>236.32</v>
      </c>
      <c r="D64" s="13"/>
      <c r="E64" s="1" t="s">
        <v>34</v>
      </c>
      <c r="F64" s="88">
        <v>0</v>
      </c>
      <c r="G64" s="89">
        <v>5448.66</v>
      </c>
      <c r="H64" s="13"/>
      <c r="I64" s="1"/>
      <c r="J64" s="321"/>
      <c r="K64" s="322"/>
      <c r="L64" s="13"/>
      <c r="M64" s="1" t="s">
        <v>34</v>
      </c>
      <c r="N64" s="88">
        <v>0.6</v>
      </c>
      <c r="O64" s="89">
        <v>0</v>
      </c>
      <c r="P64" s="13"/>
      <c r="Q64" s="1" t="s">
        <v>216</v>
      </c>
      <c r="R64" s="88">
        <v>2002.1100000000001</v>
      </c>
      <c r="S64" s="89">
        <v>8384.5</v>
      </c>
      <c r="U64" s="1" t="s">
        <v>166</v>
      </c>
      <c r="V64" s="88">
        <v>0</v>
      </c>
      <c r="W64" s="89">
        <v>1194.29</v>
      </c>
      <c r="Y64" s="1" t="s">
        <v>34</v>
      </c>
      <c r="Z64" s="88">
        <v>0</v>
      </c>
      <c r="AA64" s="89">
        <v>51497.81</v>
      </c>
      <c r="AC64" s="1" t="s">
        <v>216</v>
      </c>
      <c r="AD64" s="88">
        <v>4177.29</v>
      </c>
      <c r="AE64" s="89">
        <v>5218.13</v>
      </c>
      <c r="AG64" s="1" t="s">
        <v>34</v>
      </c>
      <c r="AH64" s="88">
        <v>3940.93</v>
      </c>
      <c r="AI64" s="89">
        <v>0</v>
      </c>
      <c r="AK64" s="1" t="s">
        <v>34</v>
      </c>
      <c r="AL64" s="88">
        <v>180275.45</v>
      </c>
      <c r="AM64" s="89">
        <v>180275.45</v>
      </c>
    </row>
    <row r="65" spans="1:39">
      <c r="A65" s="1" t="s">
        <v>216</v>
      </c>
      <c r="B65" s="88">
        <v>1.32</v>
      </c>
      <c r="C65" s="89">
        <v>0.34</v>
      </c>
      <c r="D65" s="89"/>
      <c r="E65" s="1" t="s">
        <v>216</v>
      </c>
      <c r="F65" s="88">
        <v>5565.87</v>
      </c>
      <c r="G65" s="89">
        <v>615.59</v>
      </c>
      <c r="H65" s="89"/>
      <c r="I65" s="1"/>
      <c r="J65" s="321"/>
      <c r="K65" s="322"/>
      <c r="L65" s="89"/>
      <c r="M65" s="1" t="s">
        <v>216</v>
      </c>
      <c r="N65" s="88">
        <v>0</v>
      </c>
      <c r="O65" s="89">
        <v>-5345.42</v>
      </c>
      <c r="P65" s="89"/>
      <c r="Q65" s="1" t="s">
        <v>166</v>
      </c>
      <c r="R65" s="88">
        <v>0</v>
      </c>
      <c r="S65" s="89">
        <v>6613.58</v>
      </c>
      <c r="U65" s="1" t="s">
        <v>216</v>
      </c>
      <c r="V65" s="88">
        <v>1211.8800000000001</v>
      </c>
      <c r="W65" s="89">
        <v>942.69</v>
      </c>
      <c r="Y65" s="1" t="s">
        <v>216</v>
      </c>
      <c r="Z65" s="88">
        <v>991.56</v>
      </c>
      <c r="AA65" s="89">
        <v>64.17</v>
      </c>
      <c r="AC65" s="1" t="s">
        <v>166</v>
      </c>
      <c r="AD65" s="88">
        <v>0</v>
      </c>
      <c r="AE65" s="89">
        <v>3891.45</v>
      </c>
      <c r="AG65" s="1" t="s">
        <v>216</v>
      </c>
      <c r="AH65" s="88">
        <v>2246.4499999999998</v>
      </c>
      <c r="AI65" s="89">
        <v>-3103.03</v>
      </c>
      <c r="AK65" s="1" t="s">
        <v>216</v>
      </c>
      <c r="AL65" s="88">
        <v>46329.69</v>
      </c>
      <c r="AM65" s="89">
        <v>46329.69</v>
      </c>
    </row>
    <row r="66" spans="1:39">
      <c r="A66" s="1" t="s">
        <v>166</v>
      </c>
      <c r="B66" s="88">
        <v>360.7</v>
      </c>
      <c r="C66" s="89">
        <v>0</v>
      </c>
      <c r="D66" s="89"/>
      <c r="E66" s="1" t="s">
        <v>166</v>
      </c>
      <c r="F66" s="88">
        <v>23675.16</v>
      </c>
      <c r="G66" s="89">
        <v>0</v>
      </c>
      <c r="H66" s="89"/>
      <c r="I66" s="1"/>
      <c r="J66" s="321"/>
      <c r="K66" s="322"/>
      <c r="L66" s="89"/>
      <c r="M66" s="1" t="s">
        <v>166</v>
      </c>
      <c r="N66" s="88">
        <v>0</v>
      </c>
      <c r="O66" s="89">
        <v>-22625.67</v>
      </c>
      <c r="P66" s="89"/>
      <c r="Q66" s="1" t="s">
        <v>34</v>
      </c>
      <c r="R66" s="88">
        <v>3159.3199999999997</v>
      </c>
      <c r="S66" s="89">
        <v>0</v>
      </c>
      <c r="U66" s="1" t="s">
        <v>34</v>
      </c>
      <c r="V66" s="88">
        <v>-1097.58</v>
      </c>
      <c r="W66" s="89">
        <v>0</v>
      </c>
      <c r="Y66" s="1" t="s">
        <v>166</v>
      </c>
      <c r="Z66" s="88">
        <v>0</v>
      </c>
      <c r="AA66" s="89">
        <v>0</v>
      </c>
      <c r="AC66" s="1" t="s">
        <v>34</v>
      </c>
      <c r="AD66" s="88">
        <v>0</v>
      </c>
      <c r="AE66" s="89">
        <v>0</v>
      </c>
      <c r="AG66" s="1" t="s">
        <v>166</v>
      </c>
      <c r="AH66" s="88">
        <v>0</v>
      </c>
      <c r="AI66" s="89">
        <v>-7086.71</v>
      </c>
      <c r="AK66" s="1" t="s">
        <v>166</v>
      </c>
      <c r="AL66" s="88">
        <v>0</v>
      </c>
      <c r="AM66" s="89">
        <v>0</v>
      </c>
    </row>
    <row r="67" spans="1:39">
      <c r="A67" s="1"/>
      <c r="B67" s="88"/>
      <c r="C67" s="89"/>
      <c r="D67" s="89"/>
      <c r="E67" s="1"/>
      <c r="F67" s="88"/>
      <c r="G67" s="89"/>
      <c r="H67" s="89"/>
      <c r="I67" s="1"/>
      <c r="J67" s="321"/>
      <c r="K67" s="322"/>
      <c r="L67" s="89"/>
      <c r="M67" s="1"/>
      <c r="N67" s="88"/>
      <c r="O67" s="89"/>
      <c r="P67" s="89"/>
      <c r="Q67" s="1"/>
      <c r="R67" s="88"/>
      <c r="S67" s="89"/>
      <c r="U67" s="1"/>
      <c r="V67" s="88"/>
      <c r="W67" s="89"/>
      <c r="Y67" s="1"/>
      <c r="Z67" s="88"/>
      <c r="AA67" s="89"/>
      <c r="AC67" s="1"/>
      <c r="AD67" s="88"/>
      <c r="AE67" s="89"/>
      <c r="AG67" s="1"/>
      <c r="AH67" s="88"/>
      <c r="AI67" s="89"/>
      <c r="AK67" s="1"/>
      <c r="AL67" s="88"/>
      <c r="AM67" s="89"/>
    </row>
    <row r="68" spans="1:39">
      <c r="A68" s="1"/>
      <c r="B68" s="88"/>
      <c r="C68" s="89"/>
      <c r="D68" s="89"/>
      <c r="E68" s="1"/>
      <c r="F68" s="88"/>
      <c r="G68" s="89"/>
      <c r="H68" s="89"/>
      <c r="I68" s="1"/>
      <c r="J68" s="321"/>
      <c r="K68" s="322"/>
      <c r="L68" s="89"/>
      <c r="M68" s="1"/>
      <c r="N68" s="88"/>
      <c r="O68" s="89"/>
      <c r="P68" s="89"/>
      <c r="Q68" s="1"/>
      <c r="R68" s="88"/>
      <c r="S68" s="89"/>
      <c r="U68" s="1"/>
      <c r="V68" s="88"/>
      <c r="W68" s="89"/>
      <c r="Y68" s="1"/>
      <c r="Z68" s="88"/>
      <c r="AA68" s="89"/>
      <c r="AC68" s="1"/>
      <c r="AD68" s="88"/>
      <c r="AE68" s="89"/>
      <c r="AG68" s="1"/>
      <c r="AH68" s="88"/>
      <c r="AI68" s="89"/>
      <c r="AK68" s="1"/>
      <c r="AL68" s="88"/>
      <c r="AM68" s="89"/>
    </row>
    <row r="69" spans="1:39" ht="13" thickBot="1">
      <c r="A69" s="1"/>
      <c r="B69" s="52"/>
      <c r="C69" s="53"/>
      <c r="D69" s="89"/>
      <c r="E69" s="1"/>
      <c r="F69" s="52"/>
      <c r="G69" s="53"/>
      <c r="H69" s="89"/>
      <c r="I69" s="1"/>
      <c r="J69" s="333"/>
      <c r="K69" s="334"/>
      <c r="L69" s="89"/>
      <c r="M69" s="1"/>
      <c r="N69" s="52"/>
      <c r="O69" s="53"/>
      <c r="P69" s="89"/>
      <c r="Q69" s="1"/>
      <c r="R69" s="52"/>
      <c r="S69" s="53"/>
      <c r="U69" s="1"/>
      <c r="V69" s="52"/>
      <c r="W69" s="53"/>
      <c r="Y69" s="1"/>
      <c r="Z69" s="52"/>
      <c r="AA69" s="53"/>
      <c r="AC69" s="1"/>
      <c r="AD69" s="52"/>
      <c r="AE69" s="53"/>
      <c r="AG69" s="1"/>
      <c r="AH69" s="52"/>
      <c r="AI69" s="53"/>
      <c r="AK69" s="1"/>
      <c r="AL69" s="52"/>
      <c r="AM69" s="53"/>
    </row>
    <row r="70" spans="1:39" ht="15" thickTop="1" thickBot="1">
      <c r="A70" s="6" t="s">
        <v>5</v>
      </c>
      <c r="B70" s="55">
        <v>362.02</v>
      </c>
      <c r="C70" s="56">
        <v>236.66</v>
      </c>
      <c r="D70" s="53"/>
      <c r="E70" s="6" t="s">
        <v>5</v>
      </c>
      <c r="F70" s="55">
        <v>29241.03</v>
      </c>
      <c r="G70" s="56">
        <v>6064.25</v>
      </c>
      <c r="H70" s="53"/>
      <c r="I70" s="6"/>
      <c r="J70" s="330"/>
      <c r="K70" s="331"/>
      <c r="L70" s="53"/>
      <c r="M70" s="6" t="s">
        <v>5</v>
      </c>
      <c r="N70" s="55">
        <v>0.6</v>
      </c>
      <c r="O70" s="56">
        <v>-27971.089999999997</v>
      </c>
      <c r="P70" s="53"/>
      <c r="Q70" s="6" t="s">
        <v>5</v>
      </c>
      <c r="R70" s="55">
        <v>5161.43</v>
      </c>
      <c r="S70" s="56">
        <v>14998.08</v>
      </c>
      <c r="U70" s="6" t="s">
        <v>5</v>
      </c>
      <c r="V70" s="55">
        <v>114.30000000000018</v>
      </c>
      <c r="W70" s="56">
        <v>2136.98</v>
      </c>
      <c r="Y70" s="6" t="s">
        <v>5</v>
      </c>
      <c r="Z70" s="55">
        <v>991.56</v>
      </c>
      <c r="AA70" s="56">
        <v>51561.979999999996</v>
      </c>
      <c r="AC70" s="6" t="s">
        <v>5</v>
      </c>
      <c r="AD70" s="55">
        <v>4177.29</v>
      </c>
      <c r="AE70" s="56">
        <v>9109.58</v>
      </c>
      <c r="AG70" s="6" t="s">
        <v>5</v>
      </c>
      <c r="AH70" s="55">
        <v>6187.3799999999992</v>
      </c>
      <c r="AI70" s="56">
        <v>-10189.74</v>
      </c>
      <c r="AK70" s="6" t="s">
        <v>5</v>
      </c>
      <c r="AL70" s="55">
        <v>226605.14</v>
      </c>
      <c r="AM70" s="56">
        <v>226605.14</v>
      </c>
    </row>
    <row r="71" spans="1:39" ht="14.5" thickTop="1">
      <c r="D71" s="54"/>
      <c r="H71" s="54"/>
      <c r="J71" s="323"/>
      <c r="K71" s="323"/>
      <c r="L71" s="54"/>
      <c r="P71" s="54"/>
    </row>
    <row r="72" spans="1:39">
      <c r="J72" s="323"/>
      <c r="K72" s="323"/>
    </row>
    <row r="73" spans="1:39">
      <c r="J73" s="323"/>
      <c r="K73" s="323"/>
    </row>
  </sheetData>
  <sortState xmlns:xlrd2="http://schemas.microsoft.com/office/spreadsheetml/2017/richdata2" ref="AK64:AM66">
    <sortCondition descending="1" ref="AM64:AM66"/>
  </sortState>
  <mergeCells count="29">
    <mergeCell ref="AL4:AM4"/>
    <mergeCell ref="AL36:AM36"/>
    <mergeCell ref="AL62:AM62"/>
    <mergeCell ref="AD4:AE4"/>
    <mergeCell ref="AD36:AE36"/>
    <mergeCell ref="AD62:AE62"/>
    <mergeCell ref="AH4:AI4"/>
    <mergeCell ref="AH36:AI36"/>
    <mergeCell ref="AH62:AI62"/>
    <mergeCell ref="V4:W4"/>
    <mergeCell ref="V36:W36"/>
    <mergeCell ref="V62:W62"/>
    <mergeCell ref="Z4:AA4"/>
    <mergeCell ref="Z36:AA36"/>
    <mergeCell ref="Z62:AA62"/>
    <mergeCell ref="B4:C4"/>
    <mergeCell ref="B36:C36"/>
    <mergeCell ref="B62:C62"/>
    <mergeCell ref="R4:S4"/>
    <mergeCell ref="R36:S36"/>
    <mergeCell ref="R62:S62"/>
    <mergeCell ref="N36:O36"/>
    <mergeCell ref="N62:O62"/>
    <mergeCell ref="F4:G4"/>
    <mergeCell ref="F36:G36"/>
    <mergeCell ref="F62:G62"/>
    <mergeCell ref="J4:K4"/>
    <mergeCell ref="J36:K36"/>
    <mergeCell ref="J62:K62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80"/>
  <sheetViews>
    <sheetView showGridLines="0" showZeros="0" zoomScale="80" zoomScaleNormal="8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s="164" customFormat="1" ht="15.75" customHeight="1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0" ht="20">
      <c r="B4" s="368" t="s">
        <v>37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0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0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0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211</v>
      </c>
      <c r="G7" s="371"/>
      <c r="H7" s="371"/>
      <c r="I7" s="411" t="s">
        <v>191</v>
      </c>
      <c r="J7" s="371"/>
      <c r="K7" s="376"/>
      <c r="L7" s="371" t="s">
        <v>38</v>
      </c>
      <c r="M7" s="371"/>
      <c r="N7" s="376"/>
    </row>
    <row r="8" spans="2:20" s="5" customFormat="1" ht="15.75" customHeight="1" thickBot="1">
      <c r="B8" s="410"/>
      <c r="C8" s="288">
        <v>45230</v>
      </c>
      <c r="D8" s="289">
        <v>45596</v>
      </c>
      <c r="E8" s="290" t="s">
        <v>131</v>
      </c>
      <c r="F8" s="288">
        <v>45230</v>
      </c>
      <c r="G8" s="289">
        <v>45596</v>
      </c>
      <c r="H8" s="290" t="s">
        <v>131</v>
      </c>
      <c r="I8" s="288">
        <v>45230</v>
      </c>
      <c r="J8" s="289">
        <v>45596</v>
      </c>
      <c r="K8" s="290" t="s">
        <v>131</v>
      </c>
      <c r="L8" s="288">
        <v>45230</v>
      </c>
      <c r="M8" s="289">
        <v>45596</v>
      </c>
      <c r="N8" s="291" t="s">
        <v>131</v>
      </c>
    </row>
    <row r="9" spans="2:20" ht="15" customHeight="1" thickTop="1">
      <c r="B9" s="182" t="s">
        <v>31</v>
      </c>
      <c r="C9" s="196">
        <v>2978740.94</v>
      </c>
      <c r="D9" s="108">
        <v>2952300.7</v>
      </c>
      <c r="E9" s="166">
        <v>-8.8763140308535052E-3</v>
      </c>
      <c r="F9" s="196">
        <v>6081664.7400000002</v>
      </c>
      <c r="G9" s="108">
        <v>6689417.2300000004</v>
      </c>
      <c r="H9" s="166">
        <v>9.9931929164513628E-2</v>
      </c>
      <c r="I9" s="196">
        <v>0</v>
      </c>
      <c r="J9" s="108">
        <v>0</v>
      </c>
      <c r="K9" s="166">
        <v>0</v>
      </c>
      <c r="L9" s="196">
        <v>9060405.6799999997</v>
      </c>
      <c r="M9" s="108">
        <v>9641717.9299999997</v>
      </c>
      <c r="N9" s="166">
        <v>6.4159627121685353E-2</v>
      </c>
      <c r="P9" s="84"/>
      <c r="Q9" s="84"/>
      <c r="R9" s="170"/>
      <c r="S9" s="170"/>
    </row>
    <row r="10" spans="2:20" ht="15" customHeight="1">
      <c r="B10" s="71" t="s">
        <v>32</v>
      </c>
      <c r="C10" s="196">
        <v>367540.45</v>
      </c>
      <c r="D10" s="108">
        <v>344048.83</v>
      </c>
      <c r="E10" s="166">
        <v>-6.3915740430747131E-2</v>
      </c>
      <c r="F10" s="196">
        <v>4628551.28</v>
      </c>
      <c r="G10" s="108">
        <v>4903734.2300000004</v>
      </c>
      <c r="H10" s="166">
        <v>5.9453365287118559E-2</v>
      </c>
      <c r="I10" s="196">
        <v>0</v>
      </c>
      <c r="J10" s="108">
        <v>0</v>
      </c>
      <c r="K10" s="166">
        <v>0</v>
      </c>
      <c r="L10" s="196">
        <v>4996091.7300000004</v>
      </c>
      <c r="M10" s="108">
        <v>5247783.0600000005</v>
      </c>
      <c r="N10" s="166">
        <v>5.0377643886854749E-2</v>
      </c>
      <c r="P10" s="84"/>
      <c r="R10" s="170"/>
      <c r="S10" s="170"/>
    </row>
    <row r="11" spans="2:20" ht="15" customHeight="1">
      <c r="B11" s="71" t="s">
        <v>34</v>
      </c>
      <c r="C11" s="196">
        <v>1784472.13</v>
      </c>
      <c r="D11" s="108">
        <v>1726539.17</v>
      </c>
      <c r="E11" s="166">
        <v>-3.2465040515931153E-2</v>
      </c>
      <c r="F11" s="196">
        <v>2824669.74</v>
      </c>
      <c r="G11" s="108">
        <v>2999273.67</v>
      </c>
      <c r="H11" s="166">
        <v>6.1813927315977013E-2</v>
      </c>
      <c r="I11" s="196">
        <v>0</v>
      </c>
      <c r="J11" s="108">
        <v>236.32</v>
      </c>
      <c r="K11" s="166" t="s">
        <v>282</v>
      </c>
      <c r="L11" s="196">
        <v>4609141.87</v>
      </c>
      <c r="M11" s="108">
        <v>4725812.84</v>
      </c>
      <c r="N11" s="166">
        <v>2.5312948329793923E-2</v>
      </c>
      <c r="P11" s="84"/>
      <c r="Q11" s="84"/>
      <c r="R11" s="170"/>
      <c r="S11" s="170"/>
    </row>
    <row r="12" spans="2:20" ht="15" customHeight="1">
      <c r="B12" s="190" t="s">
        <v>215</v>
      </c>
      <c r="C12" s="196">
        <v>0</v>
      </c>
      <c r="D12" s="108">
        <v>0</v>
      </c>
      <c r="E12" s="166">
        <v>0</v>
      </c>
      <c r="F12" s="196">
        <v>1906539.1</v>
      </c>
      <c r="G12" s="108">
        <v>3268213.72</v>
      </c>
      <c r="H12" s="166">
        <v>0.71421279532111359</v>
      </c>
      <c r="I12" s="196">
        <v>0</v>
      </c>
      <c r="J12" s="108">
        <v>0</v>
      </c>
      <c r="K12" s="166">
        <v>0</v>
      </c>
      <c r="L12" s="196">
        <v>1906539.1</v>
      </c>
      <c r="M12" s="108">
        <v>3268213.72</v>
      </c>
      <c r="N12" s="166">
        <v>0.71421279532111359</v>
      </c>
      <c r="P12" s="84"/>
      <c r="Q12" s="84"/>
      <c r="R12" s="170"/>
      <c r="S12" s="170"/>
    </row>
    <row r="13" spans="2:20" ht="15" customHeight="1">
      <c r="B13" s="71" t="s">
        <v>166</v>
      </c>
      <c r="C13" s="196">
        <v>1332535</v>
      </c>
      <c r="D13" s="108">
        <v>1839527.07</v>
      </c>
      <c r="E13" s="166">
        <v>0.38047186002619071</v>
      </c>
      <c r="F13" s="196">
        <v>1097246.48</v>
      </c>
      <c r="G13" s="108">
        <v>1248239.1000000001</v>
      </c>
      <c r="H13" s="166">
        <v>0.13761048474723758</v>
      </c>
      <c r="I13" s="196">
        <v>360.7</v>
      </c>
      <c r="J13" s="108">
        <v>0</v>
      </c>
      <c r="K13" s="166">
        <v>-1</v>
      </c>
      <c r="L13" s="196">
        <v>2429781.48</v>
      </c>
      <c r="M13" s="108">
        <v>3087766.17</v>
      </c>
      <c r="N13" s="166">
        <v>0.27079994452834499</v>
      </c>
      <c r="Q13" s="84"/>
      <c r="S13" s="170"/>
    </row>
    <row r="14" spans="2:20" ht="15" customHeight="1">
      <c r="B14" s="71" t="s">
        <v>133</v>
      </c>
      <c r="C14" s="196">
        <v>2021753.95</v>
      </c>
      <c r="D14" s="108">
        <v>2397434.19</v>
      </c>
      <c r="E14" s="166">
        <v>0.18581897169039782</v>
      </c>
      <c r="F14" s="196">
        <v>0</v>
      </c>
      <c r="G14" s="108">
        <v>0</v>
      </c>
      <c r="H14" s="166">
        <v>0</v>
      </c>
      <c r="I14" s="196">
        <v>0</v>
      </c>
      <c r="J14" s="108">
        <v>0</v>
      </c>
      <c r="K14" s="166">
        <v>0</v>
      </c>
      <c r="L14" s="196">
        <v>2021753.95</v>
      </c>
      <c r="M14" s="108">
        <v>2397434.19</v>
      </c>
      <c r="N14" s="166">
        <v>0.18581897169039782</v>
      </c>
      <c r="P14" s="84"/>
      <c r="Q14" s="84"/>
      <c r="R14" s="170"/>
      <c r="S14" s="170"/>
    </row>
    <row r="15" spans="2:20" ht="15" customHeight="1">
      <c r="B15" s="71" t="s">
        <v>33</v>
      </c>
      <c r="C15" s="196">
        <v>1524277.28</v>
      </c>
      <c r="D15" s="108">
        <v>1717281.23</v>
      </c>
      <c r="E15" s="166">
        <v>0.12661997428709293</v>
      </c>
      <c r="F15" s="196">
        <v>162426.39000000001</v>
      </c>
      <c r="G15" s="108">
        <v>209192.69</v>
      </c>
      <c r="H15" s="166">
        <v>0.28792304009219183</v>
      </c>
      <c r="I15" s="196">
        <v>0</v>
      </c>
      <c r="J15" s="108">
        <v>0</v>
      </c>
      <c r="K15" s="166">
        <v>0</v>
      </c>
      <c r="L15" s="196">
        <v>1686703.67</v>
      </c>
      <c r="M15" s="108">
        <v>1926473.92</v>
      </c>
      <c r="N15" s="166">
        <v>0.14215315604311218</v>
      </c>
      <c r="P15" s="84"/>
      <c r="R15" s="170"/>
    </row>
    <row r="16" spans="2:20" ht="15" customHeight="1">
      <c r="B16" s="71" t="s">
        <v>146</v>
      </c>
      <c r="C16" s="196">
        <v>0</v>
      </c>
      <c r="D16" s="108">
        <v>0</v>
      </c>
      <c r="E16" s="166">
        <v>0</v>
      </c>
      <c r="F16" s="196">
        <v>1572936.82</v>
      </c>
      <c r="G16" s="108">
        <v>1656370.33</v>
      </c>
      <c r="H16" s="166">
        <v>5.3043141300487838E-2</v>
      </c>
      <c r="I16" s="196">
        <v>0</v>
      </c>
      <c r="J16" s="108">
        <v>0</v>
      </c>
      <c r="K16" s="166">
        <v>0</v>
      </c>
      <c r="L16" s="196">
        <v>1572936.82</v>
      </c>
      <c r="M16" s="108">
        <v>1656370.33</v>
      </c>
      <c r="N16" s="166">
        <v>5.3043141300487838E-2</v>
      </c>
      <c r="P16" s="84"/>
      <c r="Q16" s="84"/>
      <c r="R16" s="170"/>
      <c r="S16" s="111"/>
      <c r="T16" s="111"/>
    </row>
    <row r="17" spans="2:22" ht="15" customHeight="1">
      <c r="B17" s="71" t="s">
        <v>161</v>
      </c>
      <c r="C17" s="196">
        <v>1083871.3799999999</v>
      </c>
      <c r="D17" s="108">
        <v>1018827.39</v>
      </c>
      <c r="E17" s="166">
        <v>-6.0010801281605831E-2</v>
      </c>
      <c r="F17" s="196">
        <v>552024.98</v>
      </c>
      <c r="G17" s="108">
        <v>603110.18999999994</v>
      </c>
      <c r="H17" s="166">
        <v>9.2541482452478813E-2</v>
      </c>
      <c r="I17" s="196">
        <v>0</v>
      </c>
      <c r="J17" s="108">
        <v>0</v>
      </c>
      <c r="K17" s="166">
        <v>0</v>
      </c>
      <c r="L17" s="196">
        <v>1635896.3599999999</v>
      </c>
      <c r="M17" s="108">
        <v>1621937.58</v>
      </c>
      <c r="N17" s="166">
        <v>-8.5328021635794806E-3</v>
      </c>
      <c r="P17" s="84"/>
      <c r="Q17" s="84"/>
      <c r="R17" s="170"/>
      <c r="S17" s="170"/>
      <c r="U17" s="111"/>
    </row>
    <row r="18" spans="2:22" ht="15" customHeight="1">
      <c r="B18" s="71" t="s">
        <v>30</v>
      </c>
      <c r="C18" s="196">
        <v>1286804.1399999999</v>
      </c>
      <c r="D18" s="108">
        <v>1533955.67</v>
      </c>
      <c r="E18" s="166">
        <v>0.19206616012286068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166">
        <v>0</v>
      </c>
      <c r="L18" s="196">
        <v>1286804.1399999999</v>
      </c>
      <c r="M18" s="108">
        <v>1533955.67</v>
      </c>
      <c r="N18" s="166">
        <v>0.19206616012286068</v>
      </c>
      <c r="P18" s="84"/>
      <c r="Q18" s="84"/>
      <c r="R18" s="170"/>
      <c r="S18" s="170"/>
    </row>
    <row r="19" spans="2:22" ht="15" customHeight="1">
      <c r="B19" s="71" t="s">
        <v>134</v>
      </c>
      <c r="C19" s="196">
        <v>1128844.58</v>
      </c>
      <c r="D19" s="108">
        <v>1126838.3</v>
      </c>
      <c r="E19" s="166">
        <v>-1.7772862939201318E-3</v>
      </c>
      <c r="F19" s="196">
        <v>123989.16</v>
      </c>
      <c r="G19" s="108">
        <v>126117.96</v>
      </c>
      <c r="H19" s="166">
        <v>1.716924285961775E-2</v>
      </c>
      <c r="I19" s="196">
        <v>0</v>
      </c>
      <c r="J19" s="108">
        <v>0</v>
      </c>
      <c r="K19" s="166">
        <v>0</v>
      </c>
      <c r="L19" s="196">
        <v>1252833.74</v>
      </c>
      <c r="M19" s="108">
        <v>1252956.26</v>
      </c>
      <c r="N19" s="166">
        <v>9.7794301101771601E-5</v>
      </c>
      <c r="P19" s="84"/>
      <c r="Q19" s="84"/>
      <c r="R19" s="170"/>
      <c r="S19" s="170"/>
      <c r="V19" s="170"/>
    </row>
    <row r="20" spans="2:22" ht="15" customHeight="1">
      <c r="B20" s="71" t="s">
        <v>35</v>
      </c>
      <c r="C20" s="196">
        <v>883408.03</v>
      </c>
      <c r="D20" s="108">
        <v>944880.88</v>
      </c>
      <c r="E20" s="166">
        <v>6.9586021308862198E-2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883408.03</v>
      </c>
      <c r="M20" s="108">
        <v>944880.88</v>
      </c>
      <c r="N20" s="166">
        <v>6.9586021308862198E-2</v>
      </c>
      <c r="P20" s="84"/>
      <c r="R20" s="170"/>
      <c r="S20" s="170"/>
      <c r="T20" s="170"/>
      <c r="V20" s="170"/>
    </row>
    <row r="21" spans="2:22" ht="15" customHeight="1">
      <c r="B21" s="71" t="s">
        <v>207</v>
      </c>
      <c r="C21" s="196">
        <v>831609.89</v>
      </c>
      <c r="D21" s="108">
        <v>841085.16</v>
      </c>
      <c r="E21" s="166">
        <v>1.1393888064510655E-2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831609.89</v>
      </c>
      <c r="M21" s="108">
        <v>841085.16</v>
      </c>
      <c r="N21" s="166">
        <v>1.1393888064510655E-2</v>
      </c>
      <c r="P21" s="84"/>
      <c r="Q21" s="84"/>
      <c r="R21" s="170"/>
      <c r="S21" s="170"/>
    </row>
    <row r="22" spans="2:22" ht="15" customHeight="1">
      <c r="B22" s="190" t="s">
        <v>147</v>
      </c>
      <c r="C22" s="196">
        <v>771669.81</v>
      </c>
      <c r="D22" s="108">
        <v>750620.8</v>
      </c>
      <c r="E22" s="166">
        <v>-2.7277223661244448E-2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771669.81</v>
      </c>
      <c r="M22" s="108">
        <v>750620.8</v>
      </c>
      <c r="N22" s="166">
        <v>-2.7277223661244448E-2</v>
      </c>
      <c r="P22" s="84"/>
      <c r="Q22" s="84"/>
      <c r="R22" s="170"/>
      <c r="S22" s="170"/>
    </row>
    <row r="23" spans="2:22" ht="15" customHeight="1">
      <c r="B23" s="190" t="s">
        <v>149</v>
      </c>
      <c r="C23" s="196">
        <v>234777.92</v>
      </c>
      <c r="D23" s="108">
        <v>235082.47</v>
      </c>
      <c r="E23" s="166">
        <v>1.2971833126385493E-3</v>
      </c>
      <c r="F23" s="196">
        <v>440283.29</v>
      </c>
      <c r="G23" s="108">
        <v>492756.67</v>
      </c>
      <c r="H23" s="166">
        <v>0.11918094824811545</v>
      </c>
      <c r="I23" s="196">
        <v>0</v>
      </c>
      <c r="J23" s="108">
        <v>0</v>
      </c>
      <c r="K23" s="166">
        <v>0</v>
      </c>
      <c r="L23" s="196">
        <v>675061.21</v>
      </c>
      <c r="M23" s="108">
        <v>727839.14</v>
      </c>
      <c r="N23" s="166">
        <v>7.8182436226783128E-2</v>
      </c>
      <c r="P23" s="84"/>
      <c r="Q23" s="84"/>
      <c r="R23" s="170"/>
      <c r="S23" s="170"/>
    </row>
    <row r="24" spans="2:22" ht="15" customHeight="1">
      <c r="B24" s="190" t="s">
        <v>213</v>
      </c>
      <c r="C24" s="196">
        <v>0</v>
      </c>
      <c r="D24" s="108">
        <v>0</v>
      </c>
      <c r="E24" s="166">
        <v>0</v>
      </c>
      <c r="F24" s="196">
        <v>626335.73</v>
      </c>
      <c r="G24" s="108">
        <v>700108.91</v>
      </c>
      <c r="H24" s="166">
        <v>0.11778536089582507</v>
      </c>
      <c r="I24" s="196">
        <v>0</v>
      </c>
      <c r="J24" s="108">
        <v>0</v>
      </c>
      <c r="K24" s="166">
        <v>0</v>
      </c>
      <c r="L24" s="196">
        <v>626335.73</v>
      </c>
      <c r="M24" s="108">
        <v>700108.91</v>
      </c>
      <c r="N24" s="166">
        <v>0.11778536089582507</v>
      </c>
      <c r="P24" s="84"/>
      <c r="Q24" s="84"/>
      <c r="R24" s="170"/>
      <c r="S24" s="170"/>
    </row>
    <row r="25" spans="2:22" ht="15" customHeight="1">
      <c r="B25" s="71" t="s">
        <v>4</v>
      </c>
      <c r="C25" s="196">
        <v>551001.84</v>
      </c>
      <c r="D25" s="108">
        <v>613729.47</v>
      </c>
      <c r="E25" s="166">
        <v>0.11384286847390565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551001.84</v>
      </c>
      <c r="M25" s="108">
        <v>613729.47</v>
      </c>
      <c r="N25" s="166">
        <v>0.11384286847390565</v>
      </c>
      <c r="P25" s="84"/>
      <c r="Q25" s="84"/>
      <c r="R25" s="170"/>
      <c r="S25" s="170"/>
    </row>
    <row r="26" spans="2:22" ht="15" customHeight="1">
      <c r="B26" s="71" t="s">
        <v>0</v>
      </c>
      <c r="C26" s="196">
        <v>592642.81999999995</v>
      </c>
      <c r="D26" s="108">
        <v>600364.76</v>
      </c>
      <c r="E26" s="166">
        <v>1.302966937151126E-2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592642.81999999995</v>
      </c>
      <c r="M26" s="108">
        <v>600364.76</v>
      </c>
      <c r="N26" s="166">
        <v>1.302966937151126E-2</v>
      </c>
      <c r="P26" s="84"/>
      <c r="Q26" s="84"/>
      <c r="R26" s="170"/>
      <c r="S26" s="170"/>
    </row>
    <row r="27" spans="2:22" ht="15" customHeight="1">
      <c r="B27" s="71" t="s">
        <v>132</v>
      </c>
      <c r="C27" s="196">
        <v>416310.89</v>
      </c>
      <c r="D27" s="108">
        <v>356431.44</v>
      </c>
      <c r="E27" s="166">
        <v>-0.14383349424272809</v>
      </c>
      <c r="F27" s="196">
        <v>233824.88</v>
      </c>
      <c r="G27" s="108">
        <v>236094.71</v>
      </c>
      <c r="H27" s="166">
        <v>9.7073929857249882E-3</v>
      </c>
      <c r="I27" s="196">
        <v>0</v>
      </c>
      <c r="J27" s="108">
        <v>0</v>
      </c>
      <c r="K27" s="166">
        <v>0</v>
      </c>
      <c r="L27" s="196">
        <v>650135.77</v>
      </c>
      <c r="M27" s="108">
        <v>592526.15</v>
      </c>
      <c r="N27" s="166">
        <v>-8.8611675681219623E-2</v>
      </c>
      <c r="P27" s="84"/>
      <c r="Q27" s="84"/>
      <c r="R27" s="170"/>
      <c r="S27" s="170"/>
    </row>
    <row r="28" spans="2:22" ht="15" customHeight="1">
      <c r="B28" s="71" t="s">
        <v>160</v>
      </c>
      <c r="C28" s="196">
        <v>0</v>
      </c>
      <c r="D28" s="108">
        <v>0</v>
      </c>
      <c r="E28" s="166">
        <v>0</v>
      </c>
      <c r="F28" s="196">
        <v>540196.9</v>
      </c>
      <c r="G28" s="108">
        <v>574009.71</v>
      </c>
      <c r="H28" s="166">
        <v>6.2593491373238053E-2</v>
      </c>
      <c r="I28" s="196">
        <v>0</v>
      </c>
      <c r="J28" s="108">
        <v>0</v>
      </c>
      <c r="K28" s="166">
        <v>0</v>
      </c>
      <c r="L28" s="196">
        <v>540196.9</v>
      </c>
      <c r="M28" s="108">
        <v>574009.71</v>
      </c>
      <c r="N28" s="166">
        <v>6.2593491373238053E-2</v>
      </c>
      <c r="P28" s="84"/>
      <c r="Q28" s="84"/>
      <c r="R28" s="170"/>
      <c r="S28" s="170"/>
    </row>
    <row r="29" spans="2:22" ht="15" customHeight="1">
      <c r="B29" s="190" t="s">
        <v>206</v>
      </c>
      <c r="C29" s="196">
        <v>498286.17</v>
      </c>
      <c r="D29" s="108">
        <v>498453.3</v>
      </c>
      <c r="E29" s="166">
        <v>3.3540967031054595E-4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498286.17</v>
      </c>
      <c r="M29" s="108">
        <v>498453.3</v>
      </c>
      <c r="N29" s="166">
        <v>3.3540967031054595E-4</v>
      </c>
      <c r="P29" s="84"/>
      <c r="Q29" s="84"/>
      <c r="R29" s="170"/>
      <c r="S29" s="170"/>
    </row>
    <row r="30" spans="2:22" ht="15" customHeight="1">
      <c r="B30" s="71" t="s">
        <v>2</v>
      </c>
      <c r="C30" s="196">
        <v>0</v>
      </c>
      <c r="D30" s="108">
        <v>0</v>
      </c>
      <c r="E30" s="166">
        <v>0</v>
      </c>
      <c r="F30" s="196">
        <v>321403.76</v>
      </c>
      <c r="G30" s="108">
        <v>394189.64</v>
      </c>
      <c r="H30" s="166">
        <v>0.22646244088743706</v>
      </c>
      <c r="I30" s="196">
        <v>0</v>
      </c>
      <c r="J30" s="108">
        <v>0</v>
      </c>
      <c r="K30" s="166">
        <v>0</v>
      </c>
      <c r="L30" s="196">
        <v>321403.76</v>
      </c>
      <c r="M30" s="108">
        <v>394189.64</v>
      </c>
      <c r="N30" s="166">
        <v>0.22646244088743706</v>
      </c>
      <c r="P30" s="84"/>
      <c r="Q30" s="84"/>
      <c r="R30" s="170"/>
      <c r="S30" s="170"/>
    </row>
    <row r="31" spans="2:22" ht="15" customHeight="1">
      <c r="B31" s="71" t="s">
        <v>209</v>
      </c>
      <c r="C31" s="196">
        <v>392644.76</v>
      </c>
      <c r="D31" s="108">
        <v>387380.75</v>
      </c>
      <c r="E31" s="166">
        <v>-1.3406545906788643E-2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392644.76</v>
      </c>
      <c r="M31" s="108">
        <v>387380.75</v>
      </c>
      <c r="N31" s="166">
        <v>-1.3406545906788643E-2</v>
      </c>
      <c r="P31" s="84"/>
      <c r="R31" s="170"/>
      <c r="S31" s="170"/>
    </row>
    <row r="32" spans="2:22" ht="15" customHeight="1">
      <c r="B32" s="190" t="s">
        <v>216</v>
      </c>
      <c r="C32" s="196">
        <v>14182.87</v>
      </c>
      <c r="D32" s="108">
        <v>72038.86</v>
      </c>
      <c r="E32" s="166">
        <v>4.0792864913800937</v>
      </c>
      <c r="F32" s="196">
        <v>235120.38</v>
      </c>
      <c r="G32" s="108">
        <v>256378.28</v>
      </c>
      <c r="H32" s="166">
        <v>9.0412834480788073E-2</v>
      </c>
      <c r="I32" s="196">
        <v>1.32</v>
      </c>
      <c r="J32" s="108">
        <v>0.34</v>
      </c>
      <c r="K32" s="166">
        <v>-0.74242424242424243</v>
      </c>
      <c r="L32" s="196">
        <v>249303.25</v>
      </c>
      <c r="M32" s="108">
        <v>328417.14</v>
      </c>
      <c r="N32" s="166">
        <v>0.31733998654249401</v>
      </c>
      <c r="P32" s="84"/>
      <c r="Q32" s="84"/>
      <c r="R32" s="170"/>
      <c r="S32" s="170"/>
    </row>
    <row r="33" spans="2:19" ht="15" customHeight="1">
      <c r="B33" s="71" t="s">
        <v>148</v>
      </c>
      <c r="C33" s="196">
        <v>0</v>
      </c>
      <c r="D33" s="108">
        <v>0</v>
      </c>
      <c r="E33" s="166">
        <v>0</v>
      </c>
      <c r="F33" s="196">
        <v>284620.56</v>
      </c>
      <c r="G33" s="108">
        <v>317056.75</v>
      </c>
      <c r="H33" s="166">
        <v>0.11396291961480226</v>
      </c>
      <c r="I33" s="196">
        <v>0</v>
      </c>
      <c r="J33" s="108">
        <v>0</v>
      </c>
      <c r="K33" s="166">
        <v>0</v>
      </c>
      <c r="L33" s="196">
        <v>284620.56</v>
      </c>
      <c r="M33" s="108">
        <v>317056.75</v>
      </c>
      <c r="N33" s="166">
        <v>0.11396291961480226</v>
      </c>
      <c r="P33" s="84"/>
      <c r="Q33" s="84"/>
      <c r="R33" s="170"/>
      <c r="S33" s="170"/>
    </row>
    <row r="34" spans="2:19" ht="15" customHeight="1">
      <c r="B34" s="71" t="s">
        <v>1</v>
      </c>
      <c r="C34" s="196">
        <v>189629.6</v>
      </c>
      <c r="D34" s="108">
        <v>204996.37</v>
      </c>
      <c r="E34" s="166">
        <v>8.1035713833705225E-2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189629.6</v>
      </c>
      <c r="M34" s="108">
        <v>204996.37</v>
      </c>
      <c r="N34" s="166">
        <v>8.1035713833705225E-2</v>
      </c>
    </row>
    <row r="35" spans="2:19" ht="15" customHeight="1">
      <c r="B35" s="190" t="s">
        <v>165</v>
      </c>
      <c r="C35" s="196">
        <v>264624.13</v>
      </c>
      <c r="D35" s="108">
        <v>164941.23000000001</v>
      </c>
      <c r="E35" s="166">
        <v>-0.3766961841310541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264624.13</v>
      </c>
      <c r="M35" s="108">
        <v>164941.23000000001</v>
      </c>
      <c r="N35" s="166">
        <v>-0.3766961841310541</v>
      </c>
      <c r="P35" s="84"/>
    </row>
    <row r="36" spans="2:19" ht="15" customHeight="1">
      <c r="B36" s="190" t="s">
        <v>175</v>
      </c>
      <c r="C36" s="196">
        <v>118595.41</v>
      </c>
      <c r="D36" s="108">
        <v>130030.52</v>
      </c>
      <c r="E36" s="166">
        <v>9.6421185271841472E-2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118595.41</v>
      </c>
      <c r="M36" s="108">
        <v>130030.52</v>
      </c>
      <c r="N36" s="166">
        <v>9.6421185271841472E-2</v>
      </c>
      <c r="P36" s="84"/>
    </row>
    <row r="37" spans="2:19" ht="15" customHeight="1">
      <c r="B37" s="71" t="s">
        <v>167</v>
      </c>
      <c r="C37" s="196">
        <v>94687.42</v>
      </c>
      <c r="D37" s="108">
        <v>94054.19</v>
      </c>
      <c r="E37" s="166">
        <v>-6.6875832079910501E-3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94687.42</v>
      </c>
      <c r="M37" s="108">
        <v>94054.19</v>
      </c>
      <c r="N37" s="166">
        <v>-6.6875832079910501E-3</v>
      </c>
      <c r="P37" s="84"/>
    </row>
    <row r="38" spans="2:19" ht="15" customHeight="1">
      <c r="B38" s="71" t="s">
        <v>214</v>
      </c>
      <c r="C38" s="196">
        <v>0</v>
      </c>
      <c r="D38" s="108">
        <v>0</v>
      </c>
      <c r="E38" s="166">
        <v>0</v>
      </c>
      <c r="F38" s="196">
        <v>23435.39</v>
      </c>
      <c r="G38" s="108">
        <v>72869.490000000005</v>
      </c>
      <c r="H38" s="166">
        <v>2.1093781669517773</v>
      </c>
      <c r="I38" s="196">
        <v>0</v>
      </c>
      <c r="J38" s="108">
        <v>0</v>
      </c>
      <c r="K38" s="166">
        <v>0</v>
      </c>
      <c r="L38" s="196">
        <v>23435.39</v>
      </c>
      <c r="M38" s="108">
        <v>72869.490000000005</v>
      </c>
      <c r="N38" s="166">
        <v>2.1093781669517773</v>
      </c>
    </row>
    <row r="39" spans="2:19" ht="15" customHeight="1">
      <c r="B39" s="71" t="s">
        <v>208</v>
      </c>
      <c r="C39" s="196">
        <v>0</v>
      </c>
      <c r="D39" s="108">
        <v>0</v>
      </c>
      <c r="E39" s="166">
        <v>0</v>
      </c>
      <c r="F39" s="196">
        <v>55346.18</v>
      </c>
      <c r="G39" s="108">
        <v>69469.61</v>
      </c>
      <c r="H39" s="166">
        <v>0.25518346523644453</v>
      </c>
      <c r="I39" s="196">
        <v>0</v>
      </c>
      <c r="J39" s="108">
        <v>0</v>
      </c>
      <c r="K39" s="166">
        <v>0</v>
      </c>
      <c r="L39" s="196">
        <v>55346.18</v>
      </c>
      <c r="M39" s="108">
        <v>69469.61</v>
      </c>
      <c r="N39" s="166">
        <v>0.25518346523644453</v>
      </c>
    </row>
    <row r="40" spans="2:19" ht="15" customHeight="1">
      <c r="B40" s="71" t="s">
        <v>3</v>
      </c>
      <c r="C40" s="196">
        <v>63677.26</v>
      </c>
      <c r="D40" s="108">
        <v>56799.41</v>
      </c>
      <c r="E40" s="166">
        <v>-0.10801108590413593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63677.26</v>
      </c>
      <c r="M40" s="108">
        <v>56799.41</v>
      </c>
      <c r="N40" s="166">
        <v>-0.10801108590413593</v>
      </c>
    </row>
    <row r="41" spans="2:19" ht="15" customHeight="1">
      <c r="B41" s="190" t="s">
        <v>210</v>
      </c>
      <c r="C41" s="196">
        <v>39694.230000000003</v>
      </c>
      <c r="D41" s="108">
        <v>38582.32</v>
      </c>
      <c r="E41" s="166">
        <v>-2.8011879812254916E-2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39694.230000000003</v>
      </c>
      <c r="M41" s="108">
        <v>38582.32</v>
      </c>
      <c r="N41" s="166">
        <v>-2.8011879812254916E-2</v>
      </c>
    </row>
    <row r="42" spans="2:19" ht="15" customHeight="1">
      <c r="B42" s="71" t="s">
        <v>212</v>
      </c>
      <c r="C42" s="196">
        <v>0</v>
      </c>
      <c r="D42" s="108">
        <v>0</v>
      </c>
      <c r="E42" s="166">
        <v>0</v>
      </c>
      <c r="F42" s="196">
        <v>20478.57</v>
      </c>
      <c r="G42" s="108">
        <v>22399.200000000001</v>
      </c>
      <c r="H42" s="166">
        <v>9.3787310344423516E-2</v>
      </c>
      <c r="I42" s="196">
        <v>0</v>
      </c>
      <c r="J42" s="108">
        <v>0</v>
      </c>
      <c r="K42" s="166">
        <v>0</v>
      </c>
      <c r="L42" s="196">
        <v>20478.57</v>
      </c>
      <c r="M42" s="108">
        <v>22399.200000000001</v>
      </c>
      <c r="N42" s="166">
        <v>9.3787310344423516E-2</v>
      </c>
    </row>
    <row r="43" spans="2:19" ht="15" customHeight="1">
      <c r="B43" s="190" t="s">
        <v>164</v>
      </c>
      <c r="C43" s="196">
        <v>21874.81</v>
      </c>
      <c r="D43" s="108">
        <v>19813.14</v>
      </c>
      <c r="E43" s="166">
        <v>-9.4248590044896469E-2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21874.81</v>
      </c>
      <c r="M43" s="108">
        <v>19813.14</v>
      </c>
      <c r="N43" s="166">
        <v>-9.4248590044896469E-2</v>
      </c>
    </row>
    <row r="44" spans="2:19" ht="15" customHeight="1">
      <c r="B44" s="71" t="s">
        <v>29</v>
      </c>
      <c r="C44" s="196">
        <v>0</v>
      </c>
      <c r="D44" s="108">
        <v>0</v>
      </c>
      <c r="E44" s="166">
        <v>0</v>
      </c>
      <c r="F44" s="196">
        <v>11193.71</v>
      </c>
      <c r="G44" s="108">
        <v>13397.78</v>
      </c>
      <c r="H44" s="166">
        <v>0.19690254616208583</v>
      </c>
      <c r="I44" s="196">
        <v>0</v>
      </c>
      <c r="J44" s="108">
        <v>0</v>
      </c>
      <c r="K44" s="166">
        <v>0</v>
      </c>
      <c r="L44" s="196">
        <v>11193.71</v>
      </c>
      <c r="M44" s="108">
        <v>13397.78</v>
      </c>
      <c r="N44" s="166">
        <v>0.19690254616208583</v>
      </c>
    </row>
    <row r="45" spans="2:19" ht="15" customHeight="1">
      <c r="B45" s="190" t="s">
        <v>246</v>
      </c>
      <c r="C45" s="196">
        <v>0</v>
      </c>
      <c r="D45" s="108">
        <v>37.08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37.08</v>
      </c>
      <c r="N45" s="166" t="s">
        <v>282</v>
      </c>
    </row>
    <row r="46" spans="2:19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</row>
    <row r="47" spans="2:19" s="10" customFormat="1" ht="17.25" customHeight="1" thickTop="1" thickBot="1">
      <c r="B47" s="6" t="s">
        <v>5</v>
      </c>
      <c r="C47" s="55">
        <v>19488157.710000005</v>
      </c>
      <c r="D47" s="56">
        <v>20666074.700000003</v>
      </c>
      <c r="E47" s="225">
        <v>6.0442706156650768E-2</v>
      </c>
      <c r="F47" s="55">
        <v>21742288.039999999</v>
      </c>
      <c r="G47" s="56">
        <v>24852399.870000001</v>
      </c>
      <c r="H47" s="225">
        <v>0.1430443670085792</v>
      </c>
      <c r="I47" s="55">
        <v>362.02</v>
      </c>
      <c r="J47" s="56">
        <v>236.66</v>
      </c>
      <c r="K47" s="225">
        <v>-0.34627921109330972</v>
      </c>
      <c r="L47" s="55">
        <v>41230445.75</v>
      </c>
      <c r="M47" s="56">
        <v>45518474.569999985</v>
      </c>
      <c r="N47" s="224">
        <v>0.10400151494845251</v>
      </c>
    </row>
    <row r="48" spans="2:19" ht="13.5" thickTop="1">
      <c r="B48" s="48" t="s">
        <v>242</v>
      </c>
    </row>
    <row r="50" spans="3:14" ht="14">
      <c r="C50" s="34">
        <v>0</v>
      </c>
      <c r="D50" s="34">
        <v>0</v>
      </c>
      <c r="E50" s="112"/>
      <c r="F50" s="214"/>
      <c r="G50" s="214"/>
      <c r="H50" s="112"/>
      <c r="I50" s="34"/>
      <c r="J50" s="34"/>
      <c r="K50" s="112"/>
      <c r="L50" s="34"/>
      <c r="M50" s="34"/>
      <c r="N50" s="112"/>
    </row>
    <row r="51" spans="3:14">
      <c r="E51" s="113"/>
      <c r="F51" s="84"/>
      <c r="G51" s="84"/>
      <c r="H51" s="111"/>
      <c r="J51" s="108"/>
      <c r="L51" s="108"/>
      <c r="M51" s="261"/>
    </row>
    <row r="55" spans="3:14">
      <c r="E55" s="114"/>
    </row>
    <row r="59" spans="3:14" ht="24" customHeight="1"/>
    <row r="60" spans="3:14" ht="24" customHeight="1"/>
    <row r="61" spans="3:14" ht="24" customHeight="1"/>
    <row r="62" spans="3:14" ht="24" customHeight="1"/>
    <row r="63" spans="3:14" ht="24" customHeight="1"/>
    <row r="64" spans="3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2" width="19.453125" style="49" customWidth="1"/>
    <col min="3" max="16384" width="11.453125" style="49"/>
  </cols>
  <sheetData>
    <row r="1" spans="2:20" ht="13.5" customHeight="1">
      <c r="B1" s="366" t="s">
        <v>27</v>
      </c>
      <c r="C1" s="366"/>
      <c r="D1" s="366"/>
    </row>
    <row r="2" spans="2:20" ht="13.5" customHeight="1">
      <c r="B2" s="366"/>
      <c r="C2" s="366"/>
      <c r="D2" s="366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6">
        <v>1.9799999999999998E-2</v>
      </c>
    </row>
    <row r="24" spans="5:21">
      <c r="E24" s="206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1" width="11.453125" style="49"/>
    <col min="12" max="12" width="18.1796875" style="49" customWidth="1"/>
    <col min="13" max="16384" width="11.453125" style="49"/>
  </cols>
  <sheetData>
    <row r="1" spans="1:19" s="48" customFormat="1" ht="13.5" customHeight="1">
      <c r="A1" s="49"/>
      <c r="B1" s="366" t="s">
        <v>27</v>
      </c>
      <c r="C1" s="366"/>
      <c r="D1" s="366"/>
      <c r="E1" s="366"/>
    </row>
    <row r="2" spans="1:19" ht="13.5" customHeight="1">
      <c r="B2" s="366"/>
      <c r="C2" s="366"/>
      <c r="D2" s="366"/>
      <c r="E2" s="366"/>
    </row>
    <row r="11" spans="1:19" ht="20">
      <c r="N11" s="95"/>
    </row>
    <row r="12" spans="1:19">
      <c r="C12" s="49">
        <f>+C9*1.098</f>
        <v>0</v>
      </c>
    </row>
    <row r="14" spans="1:19">
      <c r="D14" s="49">
        <f>+D9*1.02308</f>
        <v>0</v>
      </c>
    </row>
    <row r="16" spans="1:19">
      <c r="R16" s="111"/>
      <c r="S16" s="111"/>
    </row>
    <row r="17" spans="4:20">
      <c r="T17" s="111"/>
    </row>
    <row r="20" spans="4:20">
      <c r="N20" s="96"/>
    </row>
    <row r="23" spans="4:20">
      <c r="D23" s="206">
        <v>1.9799999999999998E-2</v>
      </c>
      <c r="N23" s="97"/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4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1.7265625" style="49" bestFit="1" customWidth="1"/>
    <col min="18" max="16384" width="11.453125" style="49"/>
  </cols>
  <sheetData>
    <row r="1" spans="2:28" ht="13.5" customHeight="1">
      <c r="B1" s="366" t="s">
        <v>27</v>
      </c>
      <c r="C1" s="366"/>
    </row>
    <row r="2" spans="2:28" ht="13.5" customHeight="1">
      <c r="B2" s="366"/>
      <c r="C2" s="366"/>
    </row>
    <row r="3" spans="2:28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8" ht="20">
      <c r="B4" s="368" t="s">
        <v>42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8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8" ht="13" thickBot="1">
      <c r="B6" s="413" t="s">
        <v>19</v>
      </c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</row>
    <row r="7" spans="2:28" s="164" customFormat="1" ht="15.75" customHeight="1" thickTop="1">
      <c r="B7" s="409" t="s">
        <v>199</v>
      </c>
      <c r="C7" s="411" t="s">
        <v>22</v>
      </c>
      <c r="D7" s="371"/>
      <c r="E7" s="376"/>
      <c r="F7" s="411" t="s">
        <v>23</v>
      </c>
      <c r="G7" s="371"/>
      <c r="H7" s="376"/>
      <c r="I7" s="411" t="s">
        <v>191</v>
      </c>
      <c r="J7" s="371"/>
      <c r="K7" s="376"/>
      <c r="L7" s="411" t="s">
        <v>39</v>
      </c>
      <c r="M7" s="371"/>
      <c r="N7" s="376"/>
    </row>
    <row r="8" spans="2:28" s="5" customFormat="1" ht="15.75" customHeight="1" thickBot="1">
      <c r="B8" s="412"/>
      <c r="C8" s="288">
        <v>45230</v>
      </c>
      <c r="D8" s="289">
        <v>45596</v>
      </c>
      <c r="E8" s="290" t="s">
        <v>118</v>
      </c>
      <c r="F8" s="288">
        <v>45230</v>
      </c>
      <c r="G8" s="289">
        <v>45596</v>
      </c>
      <c r="H8" s="290" t="s">
        <v>118</v>
      </c>
      <c r="I8" s="288">
        <v>45230</v>
      </c>
      <c r="J8" s="289">
        <v>45596</v>
      </c>
      <c r="K8" s="290" t="s">
        <v>118</v>
      </c>
      <c r="L8" s="288">
        <v>45230</v>
      </c>
      <c r="M8" s="289">
        <v>45596</v>
      </c>
      <c r="N8" s="291" t="s">
        <v>118</v>
      </c>
      <c r="P8" s="13"/>
      <c r="Q8" s="49"/>
      <c r="R8" s="49"/>
      <c r="S8" s="49"/>
    </row>
    <row r="9" spans="2:28" ht="15" customHeight="1" thickTop="1">
      <c r="B9" s="71" t="s">
        <v>31</v>
      </c>
      <c r="C9" s="196">
        <v>1399616.81</v>
      </c>
      <c r="D9" s="108">
        <v>1415281.57</v>
      </c>
      <c r="E9" s="166">
        <v>1.1192177664685242E-2</v>
      </c>
      <c r="F9" s="196">
        <v>2957002.69</v>
      </c>
      <c r="G9" s="108">
        <v>3320304.74</v>
      </c>
      <c r="H9" s="166">
        <v>0.12286158928046166</v>
      </c>
      <c r="I9" s="196">
        <v>0</v>
      </c>
      <c r="J9" s="108">
        <v>0</v>
      </c>
      <c r="K9" s="227">
        <v>0</v>
      </c>
      <c r="L9" s="196">
        <v>4356619.5</v>
      </c>
      <c r="M9" s="108">
        <v>4735586.3100000005</v>
      </c>
      <c r="N9" s="166">
        <v>8.6986437534882388E-2</v>
      </c>
      <c r="X9" s="84"/>
      <c r="Y9" s="84"/>
      <c r="Z9" s="170"/>
      <c r="AA9" s="84"/>
      <c r="AB9" s="170"/>
    </row>
    <row r="10" spans="2:28" ht="15" customHeight="1">
      <c r="B10" s="71" t="s">
        <v>32</v>
      </c>
      <c r="C10" s="196">
        <v>87689.03</v>
      </c>
      <c r="D10" s="108">
        <v>57465.39</v>
      </c>
      <c r="E10" s="166">
        <v>-0.34466842659794505</v>
      </c>
      <c r="F10" s="196">
        <v>2497087.04</v>
      </c>
      <c r="G10" s="108">
        <v>2798749.43</v>
      </c>
      <c r="H10" s="166">
        <v>0.12080571688842698</v>
      </c>
      <c r="I10" s="196">
        <v>0</v>
      </c>
      <c r="J10" s="108">
        <v>0</v>
      </c>
      <c r="K10" s="227">
        <v>0</v>
      </c>
      <c r="L10" s="196">
        <v>2584776.0699999998</v>
      </c>
      <c r="M10" s="108">
        <v>2856214.8200000003</v>
      </c>
      <c r="N10" s="166">
        <v>0.10501441620047205</v>
      </c>
      <c r="Q10" s="84"/>
      <c r="R10" s="84"/>
      <c r="S10" s="84"/>
      <c r="X10" s="84"/>
      <c r="Y10" s="84"/>
      <c r="Z10" s="170"/>
      <c r="AA10" s="84"/>
      <c r="AB10" s="170"/>
    </row>
    <row r="11" spans="2:28" ht="15" customHeight="1">
      <c r="B11" s="71" t="s">
        <v>34</v>
      </c>
      <c r="C11" s="196">
        <v>767244.33</v>
      </c>
      <c r="D11" s="108">
        <v>855279.82</v>
      </c>
      <c r="E11" s="166">
        <v>0.11474244456130421</v>
      </c>
      <c r="F11" s="196">
        <v>1093598.8799999999</v>
      </c>
      <c r="G11" s="108">
        <v>1332880.02</v>
      </c>
      <c r="H11" s="166">
        <v>0.21880155912376223</v>
      </c>
      <c r="I11" s="196">
        <v>0</v>
      </c>
      <c r="J11" s="108">
        <v>5448.66</v>
      </c>
      <c r="K11" s="227" t="s">
        <v>282</v>
      </c>
      <c r="L11" s="196">
        <v>1860843.21</v>
      </c>
      <c r="M11" s="108">
        <v>2188159.84</v>
      </c>
      <c r="N11" s="166">
        <v>0.17589694190302035</v>
      </c>
      <c r="Q11" s="84"/>
      <c r="R11" s="84"/>
      <c r="S11" s="84"/>
      <c r="X11" s="84"/>
      <c r="Y11" s="84"/>
      <c r="Z11" s="170"/>
      <c r="AA11" s="84"/>
      <c r="AB11" s="170"/>
    </row>
    <row r="12" spans="2:28" ht="15" customHeight="1">
      <c r="B12" s="71" t="s">
        <v>33</v>
      </c>
      <c r="C12" s="196">
        <v>541787.26</v>
      </c>
      <c r="D12" s="108">
        <v>1249324.05</v>
      </c>
      <c r="E12" s="166">
        <v>1.3059310217076718</v>
      </c>
      <c r="F12" s="196">
        <v>291097.2</v>
      </c>
      <c r="G12" s="108">
        <v>288716.52</v>
      </c>
      <c r="H12" s="166">
        <v>-8.1782992072750721E-3</v>
      </c>
      <c r="I12" s="196">
        <v>0</v>
      </c>
      <c r="J12" s="108">
        <v>0</v>
      </c>
      <c r="K12" s="227">
        <v>0</v>
      </c>
      <c r="L12" s="196">
        <v>832884.46</v>
      </c>
      <c r="M12" s="108">
        <v>1538040.57</v>
      </c>
      <c r="N12" s="166">
        <v>0.8466433747605282</v>
      </c>
      <c r="Q12" s="84"/>
      <c r="R12" s="84"/>
      <c r="S12" s="84"/>
      <c r="X12" s="84"/>
      <c r="Y12" s="84"/>
      <c r="Z12" s="170"/>
      <c r="AA12" s="84"/>
      <c r="AB12" s="170"/>
    </row>
    <row r="13" spans="2:28" ht="15" customHeight="1">
      <c r="B13" s="190" t="s">
        <v>215</v>
      </c>
      <c r="C13" s="196">
        <v>0</v>
      </c>
      <c r="D13" s="108">
        <v>0</v>
      </c>
      <c r="E13" s="166">
        <v>0</v>
      </c>
      <c r="F13" s="196">
        <v>362231.17</v>
      </c>
      <c r="G13" s="108">
        <v>988646.03</v>
      </c>
      <c r="H13" s="166">
        <v>1.7293234593809255</v>
      </c>
      <c r="I13" s="196">
        <v>0</v>
      </c>
      <c r="J13" s="108">
        <v>0</v>
      </c>
      <c r="K13" s="227">
        <v>0</v>
      </c>
      <c r="L13" s="196">
        <v>362231.17</v>
      </c>
      <c r="M13" s="108">
        <v>988646.03</v>
      </c>
      <c r="N13" s="166">
        <v>1.7293234593809255</v>
      </c>
      <c r="Q13" s="84"/>
      <c r="R13" s="84"/>
      <c r="S13" s="84"/>
      <c r="X13" s="84"/>
      <c r="Y13" s="84"/>
      <c r="Z13" s="170"/>
      <c r="AA13" s="84"/>
      <c r="AB13" s="170"/>
    </row>
    <row r="14" spans="2:28" ht="15" customHeight="1">
      <c r="B14" s="71" t="s">
        <v>166</v>
      </c>
      <c r="C14" s="196">
        <v>631774.69999999995</v>
      </c>
      <c r="D14" s="108">
        <v>606565.38</v>
      </c>
      <c r="E14" s="166">
        <v>-3.9902389253637337E-2</v>
      </c>
      <c r="F14" s="196">
        <v>312220.98</v>
      </c>
      <c r="G14" s="108">
        <v>377474.43</v>
      </c>
      <c r="H14" s="166">
        <v>0.20899764647462196</v>
      </c>
      <c r="I14" s="196">
        <v>23675.16</v>
      </c>
      <c r="J14" s="108">
        <v>0</v>
      </c>
      <c r="K14" s="227">
        <v>-1</v>
      </c>
      <c r="L14" s="196">
        <v>943995.67999999993</v>
      </c>
      <c r="M14" s="108">
        <v>984039.81</v>
      </c>
      <c r="N14" s="166">
        <v>4.2419823361903655E-2</v>
      </c>
      <c r="P14" s="100"/>
      <c r="Q14" s="103"/>
      <c r="R14" s="84"/>
      <c r="S14" s="84"/>
      <c r="T14" s="170"/>
      <c r="U14" s="84"/>
      <c r="V14" s="84"/>
      <c r="W14" s="84"/>
      <c r="X14" s="84"/>
      <c r="Z14" s="84"/>
      <c r="AB14" s="170"/>
    </row>
    <row r="15" spans="2:28" ht="15" customHeight="1">
      <c r="B15" s="71" t="s">
        <v>161</v>
      </c>
      <c r="C15" s="196">
        <v>465057.67</v>
      </c>
      <c r="D15" s="108">
        <v>494865.95</v>
      </c>
      <c r="E15" s="166">
        <v>6.4095878689625796E-2</v>
      </c>
      <c r="F15" s="196">
        <v>440128.86</v>
      </c>
      <c r="G15" s="108">
        <v>468219.4</v>
      </c>
      <c r="H15" s="166">
        <v>6.3823444797507803E-2</v>
      </c>
      <c r="I15" s="196">
        <v>0</v>
      </c>
      <c r="J15" s="108">
        <v>0</v>
      </c>
      <c r="K15" s="227">
        <v>0</v>
      </c>
      <c r="L15" s="196">
        <v>905186.53</v>
      </c>
      <c r="M15" s="108">
        <v>963085.35000000009</v>
      </c>
      <c r="N15" s="166">
        <v>6.3963413154192725E-2</v>
      </c>
      <c r="Q15" s="84"/>
      <c r="R15" s="84"/>
      <c r="S15" s="84"/>
      <c r="X15" s="84"/>
      <c r="Y15" s="84"/>
      <c r="Z15" s="170"/>
      <c r="AA15" s="84"/>
      <c r="AB15" s="170"/>
    </row>
    <row r="16" spans="2:28" ht="15" customHeight="1">
      <c r="B16" s="71" t="s">
        <v>146</v>
      </c>
      <c r="C16" s="196">
        <v>0</v>
      </c>
      <c r="D16" s="108">
        <v>0</v>
      </c>
      <c r="E16" s="166">
        <v>0</v>
      </c>
      <c r="F16" s="196">
        <v>739059.53</v>
      </c>
      <c r="G16" s="108">
        <v>932654.85</v>
      </c>
      <c r="H16" s="166">
        <v>0.26194820869165969</v>
      </c>
      <c r="I16" s="196">
        <v>0</v>
      </c>
      <c r="J16" s="108">
        <v>0</v>
      </c>
      <c r="K16" s="227">
        <v>0</v>
      </c>
      <c r="L16" s="196">
        <v>739059.53</v>
      </c>
      <c r="M16" s="108">
        <v>932654.85</v>
      </c>
      <c r="N16" s="166">
        <v>0.26194820869165969</v>
      </c>
      <c r="P16" s="100"/>
      <c r="Q16" s="103"/>
      <c r="R16" s="84"/>
      <c r="S16" s="111"/>
      <c r="T16" s="111"/>
      <c r="U16" s="84"/>
      <c r="V16" s="84"/>
      <c r="W16" s="84"/>
      <c r="X16" s="84"/>
      <c r="Y16" s="84"/>
      <c r="Z16" s="84"/>
      <c r="AA16" s="84"/>
      <c r="AB16" s="170"/>
    </row>
    <row r="17" spans="2:28" ht="15" customHeight="1">
      <c r="B17" s="71" t="s">
        <v>133</v>
      </c>
      <c r="C17" s="196">
        <v>753880.76</v>
      </c>
      <c r="D17" s="108">
        <v>922063.24</v>
      </c>
      <c r="E17" s="166">
        <v>0.22308896701382852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227">
        <v>0</v>
      </c>
      <c r="L17" s="196">
        <v>753880.76</v>
      </c>
      <c r="M17" s="108">
        <v>922063.24</v>
      </c>
      <c r="N17" s="166">
        <v>0.22308896701382852</v>
      </c>
      <c r="Q17" s="84"/>
      <c r="R17" s="84"/>
      <c r="U17" s="111"/>
      <c r="X17" s="84"/>
      <c r="Y17" s="84"/>
      <c r="Z17" s="170"/>
      <c r="AA17" s="84"/>
      <c r="AB17" s="170"/>
    </row>
    <row r="18" spans="2:28" ht="15" customHeight="1">
      <c r="B18" s="71" t="s">
        <v>30</v>
      </c>
      <c r="C18" s="196">
        <v>529124.67000000004</v>
      </c>
      <c r="D18" s="108">
        <v>713314.52</v>
      </c>
      <c r="E18" s="166">
        <v>0.34810293385110913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227">
        <v>0</v>
      </c>
      <c r="L18" s="196">
        <v>529124.67000000004</v>
      </c>
      <c r="M18" s="108">
        <v>713314.52</v>
      </c>
      <c r="N18" s="166">
        <v>0.34810293385110913</v>
      </c>
      <c r="P18" s="93"/>
      <c r="Q18" s="84"/>
      <c r="R18" s="84"/>
      <c r="X18" s="84"/>
      <c r="Y18" s="84"/>
      <c r="Z18" s="170"/>
      <c r="AA18" s="84"/>
      <c r="AB18" s="170"/>
    </row>
    <row r="19" spans="2:28" ht="15" customHeight="1">
      <c r="B19" s="71" t="s">
        <v>134</v>
      </c>
      <c r="C19" s="196">
        <v>850994.02</v>
      </c>
      <c r="D19" s="108">
        <v>553139.09</v>
      </c>
      <c r="E19" s="166">
        <v>-0.3500082527019403</v>
      </c>
      <c r="F19" s="196">
        <v>53518.96</v>
      </c>
      <c r="G19" s="108">
        <v>50337</v>
      </c>
      <c r="H19" s="166">
        <v>-5.9454817507664556E-2</v>
      </c>
      <c r="I19" s="196">
        <v>0</v>
      </c>
      <c r="J19" s="108">
        <v>0</v>
      </c>
      <c r="K19" s="227">
        <v>0</v>
      </c>
      <c r="L19" s="196">
        <v>904512.98</v>
      </c>
      <c r="M19" s="108">
        <v>603476.09</v>
      </c>
      <c r="N19" s="166">
        <v>-0.33281655062595122</v>
      </c>
      <c r="Q19" s="84"/>
      <c r="R19" s="84"/>
      <c r="S19" s="108"/>
      <c r="T19" s="108"/>
      <c r="X19" s="84"/>
      <c r="Y19" s="84"/>
      <c r="Z19" s="170"/>
      <c r="AA19" s="84"/>
      <c r="AB19" s="170"/>
    </row>
    <row r="20" spans="2:28" ht="15" customHeight="1">
      <c r="B20" s="71" t="s">
        <v>35</v>
      </c>
      <c r="C20" s="196">
        <v>480957.1</v>
      </c>
      <c r="D20" s="108">
        <v>424875.21</v>
      </c>
      <c r="E20" s="166">
        <v>-0.11660476578888213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227">
        <v>0</v>
      </c>
      <c r="L20" s="196">
        <v>480957.1</v>
      </c>
      <c r="M20" s="108">
        <v>424875.21</v>
      </c>
      <c r="N20" s="166">
        <v>-0.11660476578888213</v>
      </c>
      <c r="Q20" s="84"/>
      <c r="R20" s="84"/>
      <c r="X20" s="84"/>
      <c r="Y20" s="84"/>
      <c r="Z20" s="170"/>
      <c r="AA20" s="84"/>
      <c r="AB20" s="170"/>
    </row>
    <row r="21" spans="2:28" ht="15" customHeight="1">
      <c r="B21" s="71" t="s">
        <v>132</v>
      </c>
      <c r="C21" s="196">
        <v>272036.52</v>
      </c>
      <c r="D21" s="108">
        <v>213601.92000000001</v>
      </c>
      <c r="E21" s="166">
        <v>-0.21480424760616701</v>
      </c>
      <c r="F21" s="196">
        <v>101157.78</v>
      </c>
      <c r="G21" s="108">
        <v>110803.91</v>
      </c>
      <c r="H21" s="166">
        <v>9.5357272569643228E-2</v>
      </c>
      <c r="I21" s="196">
        <v>0</v>
      </c>
      <c r="J21" s="108">
        <v>0</v>
      </c>
      <c r="K21" s="227">
        <v>0</v>
      </c>
      <c r="L21" s="196">
        <v>373194.30000000005</v>
      </c>
      <c r="M21" s="108">
        <v>324405.83</v>
      </c>
      <c r="N21" s="166">
        <v>-0.13073208781591794</v>
      </c>
      <c r="Q21" s="84"/>
      <c r="R21" s="84"/>
      <c r="X21" s="84"/>
      <c r="Y21" s="84"/>
      <c r="Z21" s="170"/>
      <c r="AA21" s="84"/>
      <c r="AB21" s="170"/>
    </row>
    <row r="22" spans="2:28" ht="15" customHeight="1">
      <c r="B22" s="71" t="s">
        <v>207</v>
      </c>
      <c r="C22" s="196">
        <v>210737.7</v>
      </c>
      <c r="D22" s="108">
        <v>241814.56</v>
      </c>
      <c r="E22" s="166">
        <v>0.14746701705485057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227">
        <v>0</v>
      </c>
      <c r="L22" s="196">
        <v>210737.7</v>
      </c>
      <c r="M22" s="108">
        <v>241814.56</v>
      </c>
      <c r="N22" s="166">
        <v>0.14746701705485057</v>
      </c>
      <c r="Q22" s="84"/>
      <c r="R22" s="84"/>
      <c r="X22" s="84"/>
      <c r="Y22" s="84"/>
      <c r="Z22" s="170"/>
      <c r="AA22" s="84"/>
      <c r="AB22" s="170"/>
    </row>
    <row r="23" spans="2:28" ht="15" customHeight="1">
      <c r="B23" s="71" t="s">
        <v>149</v>
      </c>
      <c r="C23" s="196">
        <v>71416.97</v>
      </c>
      <c r="D23" s="108">
        <v>51574.89</v>
      </c>
      <c r="E23" s="166">
        <v>-0.27783424583820904</v>
      </c>
      <c r="F23" s="196">
        <v>173885.13</v>
      </c>
      <c r="G23" s="108">
        <v>181477.97</v>
      </c>
      <c r="H23" s="166">
        <v>4.3665838476240011E-2</v>
      </c>
      <c r="I23" s="196">
        <v>0</v>
      </c>
      <c r="J23" s="108">
        <v>0</v>
      </c>
      <c r="K23" s="227">
        <v>0</v>
      </c>
      <c r="L23" s="196">
        <v>245302.1</v>
      </c>
      <c r="M23" s="108">
        <v>233052.86</v>
      </c>
      <c r="N23" s="166">
        <v>-4.9935324646629684E-2</v>
      </c>
      <c r="Q23" s="84"/>
      <c r="R23" s="84"/>
      <c r="X23" s="84"/>
      <c r="Y23" s="84"/>
      <c r="Z23" s="170"/>
      <c r="AA23" s="84"/>
      <c r="AB23" s="170"/>
    </row>
    <row r="24" spans="2:28" ht="15" customHeight="1">
      <c r="B24" s="71" t="s">
        <v>148</v>
      </c>
      <c r="C24" s="196">
        <v>0</v>
      </c>
      <c r="D24" s="108">
        <v>0</v>
      </c>
      <c r="E24" s="166">
        <v>0</v>
      </c>
      <c r="F24" s="196">
        <v>192831.47</v>
      </c>
      <c r="G24" s="108">
        <v>219488.92</v>
      </c>
      <c r="H24" s="166">
        <v>0.13824221741399373</v>
      </c>
      <c r="I24" s="196">
        <v>0</v>
      </c>
      <c r="J24" s="108">
        <v>0</v>
      </c>
      <c r="K24" s="227">
        <v>0</v>
      </c>
      <c r="L24" s="196">
        <v>192831.47</v>
      </c>
      <c r="M24" s="108">
        <v>219488.92</v>
      </c>
      <c r="N24" s="166">
        <v>0.13824221741399373</v>
      </c>
      <c r="Q24" s="84"/>
      <c r="R24" s="84"/>
      <c r="X24" s="84"/>
      <c r="Y24" s="84"/>
      <c r="Z24" s="170"/>
      <c r="AA24" s="84"/>
      <c r="AB24" s="170"/>
    </row>
    <row r="25" spans="2:28" ht="15" customHeight="1">
      <c r="B25" s="182" t="s">
        <v>147</v>
      </c>
      <c r="C25" s="196">
        <v>185035.51</v>
      </c>
      <c r="D25" s="108">
        <v>191970.5</v>
      </c>
      <c r="E25" s="166">
        <v>3.7479238444555807E-2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227">
        <v>0</v>
      </c>
      <c r="L25" s="196">
        <v>185035.51</v>
      </c>
      <c r="M25" s="108">
        <v>191970.5</v>
      </c>
      <c r="N25" s="166">
        <v>3.7479238444555807E-2</v>
      </c>
      <c r="Q25" s="84"/>
      <c r="R25" s="84"/>
      <c r="X25" s="84"/>
      <c r="Y25" s="84"/>
      <c r="Z25" s="170"/>
      <c r="AA25" s="84"/>
      <c r="AB25" s="170"/>
    </row>
    <row r="26" spans="2:28" ht="15" customHeight="1">
      <c r="B26" s="71" t="s">
        <v>209</v>
      </c>
      <c r="C26" s="196">
        <v>191437.89</v>
      </c>
      <c r="D26" s="108">
        <v>189925.24</v>
      </c>
      <c r="E26" s="166">
        <v>-7.901518346237639E-3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227">
        <v>0</v>
      </c>
      <c r="L26" s="196">
        <v>191437.89</v>
      </c>
      <c r="M26" s="108">
        <v>189925.24</v>
      </c>
      <c r="N26" s="166">
        <v>-7.901518346237639E-3</v>
      </c>
      <c r="Q26" s="84"/>
      <c r="R26" s="84"/>
      <c r="X26" s="84"/>
      <c r="Y26" s="84"/>
      <c r="Z26" s="170"/>
      <c r="AA26" s="84"/>
      <c r="AB26" s="170"/>
    </row>
    <row r="27" spans="2:28" ht="15" customHeight="1">
      <c r="B27" s="71" t="s">
        <v>4</v>
      </c>
      <c r="C27" s="196">
        <v>195885.94</v>
      </c>
      <c r="D27" s="108">
        <v>188493.75</v>
      </c>
      <c r="E27" s="166">
        <v>-3.7737215851224457E-2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227">
        <v>0</v>
      </c>
      <c r="L27" s="196">
        <v>195885.94</v>
      </c>
      <c r="M27" s="108">
        <v>188493.75</v>
      </c>
      <c r="N27" s="166">
        <v>-3.7737215851224457E-2</v>
      </c>
      <c r="Q27" s="84"/>
      <c r="R27" s="84"/>
      <c r="X27" s="84"/>
      <c r="Y27" s="84"/>
      <c r="Z27" s="170"/>
      <c r="AA27" s="84"/>
      <c r="AB27" s="170"/>
    </row>
    <row r="28" spans="2:28" ht="15" customHeight="1">
      <c r="B28" s="190" t="s">
        <v>213</v>
      </c>
      <c r="C28" s="196">
        <v>0</v>
      </c>
      <c r="D28" s="108">
        <v>0</v>
      </c>
      <c r="E28" s="166">
        <v>0</v>
      </c>
      <c r="F28" s="196">
        <v>141429.87</v>
      </c>
      <c r="G28" s="108">
        <v>169060.98</v>
      </c>
      <c r="H28" s="166">
        <v>0.19536969099950396</v>
      </c>
      <c r="I28" s="196">
        <v>0</v>
      </c>
      <c r="J28" s="108">
        <v>0</v>
      </c>
      <c r="K28" s="227">
        <v>0</v>
      </c>
      <c r="L28" s="196">
        <v>141429.87</v>
      </c>
      <c r="M28" s="108">
        <v>169060.98</v>
      </c>
      <c r="N28" s="166">
        <v>0.19536969099950396</v>
      </c>
      <c r="Q28" s="84"/>
      <c r="R28" s="84"/>
      <c r="X28" s="84"/>
      <c r="Y28" s="84"/>
      <c r="Z28" s="170"/>
      <c r="AA28" s="84"/>
      <c r="AB28" s="170"/>
    </row>
    <row r="29" spans="2:28" ht="15" customHeight="1">
      <c r="B29" s="190" t="s">
        <v>206</v>
      </c>
      <c r="C29" s="196">
        <v>142123.46</v>
      </c>
      <c r="D29" s="108">
        <v>148183.29</v>
      </c>
      <c r="E29" s="166">
        <v>4.2637788300397529E-2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227">
        <v>0</v>
      </c>
      <c r="L29" s="196">
        <v>142123.46</v>
      </c>
      <c r="M29" s="108">
        <v>148183.29</v>
      </c>
      <c r="N29" s="166">
        <v>4.2637788300397529E-2</v>
      </c>
      <c r="Q29" s="84"/>
      <c r="R29" s="84"/>
      <c r="X29" s="84"/>
      <c r="Y29" s="84"/>
      <c r="Z29" s="170"/>
      <c r="AA29" s="84"/>
      <c r="AB29" s="170"/>
    </row>
    <row r="30" spans="2:28" ht="15" customHeight="1">
      <c r="B30" s="71" t="s">
        <v>0</v>
      </c>
      <c r="C30" s="196">
        <v>191167.54</v>
      </c>
      <c r="D30" s="108">
        <v>129154.54</v>
      </c>
      <c r="E30" s="166">
        <v>-0.3243908458517592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227">
        <v>0</v>
      </c>
      <c r="L30" s="196">
        <v>191167.54</v>
      </c>
      <c r="M30" s="108">
        <v>129154.54</v>
      </c>
      <c r="N30" s="166">
        <v>-0.3243908458517592</v>
      </c>
      <c r="Q30" s="84"/>
      <c r="R30" s="84"/>
      <c r="X30" s="84"/>
      <c r="Y30" s="84"/>
      <c r="Z30" s="170"/>
      <c r="AA30" s="84"/>
      <c r="AB30" s="170"/>
    </row>
    <row r="31" spans="2:28" ht="15" customHeight="1">
      <c r="B31" s="71" t="s">
        <v>160</v>
      </c>
      <c r="C31" s="196">
        <v>0</v>
      </c>
      <c r="D31" s="108">
        <v>0</v>
      </c>
      <c r="E31" s="166">
        <v>0</v>
      </c>
      <c r="F31" s="196">
        <v>80011.69</v>
      </c>
      <c r="G31" s="108">
        <v>106464.26</v>
      </c>
      <c r="H31" s="166">
        <v>0.33060881478693915</v>
      </c>
      <c r="I31" s="196">
        <v>0</v>
      </c>
      <c r="J31" s="108">
        <v>0</v>
      </c>
      <c r="K31" s="227">
        <v>0</v>
      </c>
      <c r="L31" s="196">
        <v>80011.69</v>
      </c>
      <c r="M31" s="108">
        <v>106464.26</v>
      </c>
      <c r="N31" s="166">
        <v>0.33060881478693915</v>
      </c>
      <c r="Q31" s="84"/>
      <c r="R31" s="84"/>
      <c r="Y31" s="84"/>
      <c r="Z31" s="170"/>
      <c r="AA31" s="84"/>
      <c r="AB31" s="170"/>
    </row>
    <row r="32" spans="2:28" ht="15" customHeight="1">
      <c r="B32" s="71" t="s">
        <v>2</v>
      </c>
      <c r="C32" s="196">
        <v>0</v>
      </c>
      <c r="D32" s="108">
        <v>0</v>
      </c>
      <c r="E32" s="166">
        <v>0</v>
      </c>
      <c r="F32" s="196">
        <v>87593.85</v>
      </c>
      <c r="G32" s="108">
        <v>103886.82</v>
      </c>
      <c r="H32" s="166">
        <v>0.1860058668502412</v>
      </c>
      <c r="I32" s="196">
        <v>0</v>
      </c>
      <c r="J32" s="108">
        <v>0</v>
      </c>
      <c r="K32" s="227">
        <v>0</v>
      </c>
      <c r="L32" s="196">
        <v>87593.85</v>
      </c>
      <c r="M32" s="108">
        <v>103886.82</v>
      </c>
      <c r="N32" s="166">
        <v>0.1860058668502412</v>
      </c>
      <c r="Q32" s="84"/>
      <c r="R32" s="84"/>
      <c r="X32" s="84"/>
      <c r="Y32" s="84"/>
      <c r="Z32" s="170"/>
      <c r="AA32" s="84"/>
      <c r="AB32" s="170"/>
    </row>
    <row r="33" spans="2:28" ht="15" customHeight="1">
      <c r="B33" s="190" t="s">
        <v>216</v>
      </c>
      <c r="C33" s="196">
        <v>2</v>
      </c>
      <c r="D33" s="108">
        <v>4948.53</v>
      </c>
      <c r="E33" s="166">
        <v>2473.2649999999999</v>
      </c>
      <c r="F33" s="196">
        <v>57734.8</v>
      </c>
      <c r="G33" s="108">
        <v>80348.2</v>
      </c>
      <c r="H33" s="166">
        <v>0.39167711674761135</v>
      </c>
      <c r="I33" s="196">
        <v>5565.87</v>
      </c>
      <c r="J33" s="108">
        <v>615.59</v>
      </c>
      <c r="K33" s="227">
        <v>-0.88939914155379118</v>
      </c>
      <c r="L33" s="196">
        <v>57736.800000000003</v>
      </c>
      <c r="M33" s="108">
        <v>85296.73</v>
      </c>
      <c r="N33" s="166">
        <v>0.47733733078383267</v>
      </c>
      <c r="Q33" s="84"/>
      <c r="R33" s="84"/>
      <c r="X33" s="84"/>
      <c r="Y33" s="84"/>
      <c r="Z33" s="170"/>
      <c r="AA33" s="84"/>
      <c r="AB33" s="170"/>
    </row>
    <row r="34" spans="2:28" ht="15" customHeight="1">
      <c r="B34" s="71" t="s">
        <v>167</v>
      </c>
      <c r="C34" s="196">
        <v>39035.279999999999</v>
      </c>
      <c r="D34" s="108">
        <v>70631.61</v>
      </c>
      <c r="E34" s="166">
        <v>0.80943008478484091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227">
        <v>0</v>
      </c>
      <c r="L34" s="196">
        <v>39035.279999999999</v>
      </c>
      <c r="M34" s="108">
        <v>70631.61</v>
      </c>
      <c r="N34" s="166">
        <v>0.80943008478484091</v>
      </c>
      <c r="Q34" s="84"/>
    </row>
    <row r="35" spans="2:28" ht="15" customHeight="1">
      <c r="B35" s="190" t="s">
        <v>165</v>
      </c>
      <c r="C35" s="196">
        <v>9339.48</v>
      </c>
      <c r="D35" s="108">
        <v>46471.519999999997</v>
      </c>
      <c r="E35" s="166">
        <v>3.9758144993083122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227">
        <v>0</v>
      </c>
      <c r="L35" s="196">
        <v>9339.48</v>
      </c>
      <c r="M35" s="108">
        <v>46471.519999999997</v>
      </c>
      <c r="N35" s="166">
        <v>3.9758144993083122</v>
      </c>
    </row>
    <row r="36" spans="2:28" ht="15" customHeight="1">
      <c r="B36" s="71" t="s">
        <v>1</v>
      </c>
      <c r="C36" s="196">
        <v>88284.61</v>
      </c>
      <c r="D36" s="108">
        <v>43024.1</v>
      </c>
      <c r="E36" s="166">
        <v>-0.51266591085354518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227">
        <v>0</v>
      </c>
      <c r="L36" s="196">
        <v>88284.61</v>
      </c>
      <c r="M36" s="108">
        <v>43024.1</v>
      </c>
      <c r="N36" s="166">
        <v>-0.51266591085354518</v>
      </c>
    </row>
    <row r="37" spans="2:28" ht="15" customHeight="1">
      <c r="B37" s="71" t="s">
        <v>3</v>
      </c>
      <c r="C37" s="196">
        <v>39930.800000000003</v>
      </c>
      <c r="D37" s="108">
        <v>40947.53</v>
      </c>
      <c r="E37" s="166">
        <v>2.5462299778616904E-2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227">
        <v>0</v>
      </c>
      <c r="L37" s="196">
        <v>39930.800000000003</v>
      </c>
      <c r="M37" s="108">
        <v>40947.53</v>
      </c>
      <c r="N37" s="166">
        <v>2.5462299778616904E-2</v>
      </c>
    </row>
    <row r="38" spans="2:28" ht="15" customHeight="1">
      <c r="B38" s="71" t="s">
        <v>214</v>
      </c>
      <c r="C38" s="196">
        <v>0</v>
      </c>
      <c r="D38" s="108">
        <v>0</v>
      </c>
      <c r="E38" s="166">
        <v>0</v>
      </c>
      <c r="F38" s="196">
        <v>3801.01</v>
      </c>
      <c r="G38" s="108">
        <v>16376.34</v>
      </c>
      <c r="H38" s="166">
        <v>3.3084180257352651</v>
      </c>
      <c r="I38" s="196">
        <v>0</v>
      </c>
      <c r="J38" s="108">
        <v>0</v>
      </c>
      <c r="K38" s="227">
        <v>0</v>
      </c>
      <c r="L38" s="196">
        <v>3801.01</v>
      </c>
      <c r="M38" s="108">
        <v>16376.34</v>
      </c>
      <c r="N38" s="166">
        <v>3.3084180257352651</v>
      </c>
    </row>
    <row r="39" spans="2:28" ht="15" customHeight="1">
      <c r="B39" s="71" t="s">
        <v>208</v>
      </c>
      <c r="C39" s="196">
        <v>0</v>
      </c>
      <c r="D39" s="108">
        <v>0</v>
      </c>
      <c r="E39" s="166">
        <v>0</v>
      </c>
      <c r="F39" s="196">
        <v>9691.08</v>
      </c>
      <c r="G39" s="108">
        <v>15691.36</v>
      </c>
      <c r="H39" s="166">
        <v>0.61915493422817691</v>
      </c>
      <c r="I39" s="196">
        <v>0</v>
      </c>
      <c r="J39" s="108">
        <v>0</v>
      </c>
      <c r="K39" s="227">
        <v>0</v>
      </c>
      <c r="L39" s="196">
        <v>9691.08</v>
      </c>
      <c r="M39" s="108">
        <v>15691.36</v>
      </c>
      <c r="N39" s="166">
        <v>0.61915493422817691</v>
      </c>
      <c r="P39" s="84"/>
    </row>
    <row r="40" spans="2:28" ht="15" customHeight="1">
      <c r="B40" s="190" t="s">
        <v>175</v>
      </c>
      <c r="C40" s="196">
        <v>7213.46</v>
      </c>
      <c r="D40" s="108">
        <v>9345.2000000000007</v>
      </c>
      <c r="E40" s="166">
        <v>0.29552253703493203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227">
        <v>0</v>
      </c>
      <c r="L40" s="196">
        <v>7213.46</v>
      </c>
      <c r="M40" s="108">
        <v>9345.2000000000007</v>
      </c>
      <c r="N40" s="166">
        <v>0.29552253703493203</v>
      </c>
    </row>
    <row r="41" spans="2:28" ht="15" customHeight="1">
      <c r="B41" s="190" t="s">
        <v>164</v>
      </c>
      <c r="C41" s="196">
        <v>14011.62</v>
      </c>
      <c r="D41" s="108">
        <v>6703.72</v>
      </c>
      <c r="E41" s="166">
        <v>-0.52155996237408664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227">
        <v>0</v>
      </c>
      <c r="L41" s="196">
        <v>14011.62</v>
      </c>
      <c r="M41" s="108">
        <v>6703.72</v>
      </c>
      <c r="N41" s="166">
        <v>-0.52155996237408664</v>
      </c>
      <c r="P41" s="84"/>
    </row>
    <row r="42" spans="2:28" ht="15" customHeight="1">
      <c r="B42" s="71" t="s">
        <v>212</v>
      </c>
      <c r="C42" s="196">
        <v>0</v>
      </c>
      <c r="D42" s="108">
        <v>0</v>
      </c>
      <c r="E42" s="166">
        <v>0</v>
      </c>
      <c r="F42" s="196">
        <v>4724.46</v>
      </c>
      <c r="G42" s="108">
        <v>6226.56</v>
      </c>
      <c r="H42" s="166">
        <v>0.31794109803025117</v>
      </c>
      <c r="I42" s="196">
        <v>0</v>
      </c>
      <c r="J42" s="108">
        <v>0</v>
      </c>
      <c r="K42" s="227">
        <v>0</v>
      </c>
      <c r="L42" s="196">
        <v>4724.46</v>
      </c>
      <c r="M42" s="108">
        <v>6226.56</v>
      </c>
      <c r="N42" s="166">
        <v>0.31794109803025117</v>
      </c>
      <c r="P42" s="84"/>
    </row>
    <row r="43" spans="2:28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2316.66</v>
      </c>
      <c r="G43" s="108">
        <v>3708.54</v>
      </c>
      <c r="H43" s="166">
        <v>0.6008132397503303</v>
      </c>
      <c r="I43" s="196">
        <v>0</v>
      </c>
      <c r="J43" s="108">
        <v>0</v>
      </c>
      <c r="K43" s="227">
        <v>0</v>
      </c>
      <c r="L43" s="196">
        <v>2316.66</v>
      </c>
      <c r="M43" s="108">
        <v>3708.54</v>
      </c>
      <c r="N43" s="166">
        <v>0.6008132397503303</v>
      </c>
      <c r="P43" s="84"/>
    </row>
    <row r="44" spans="2:28" ht="15" customHeight="1">
      <c r="B44" s="190" t="s">
        <v>210</v>
      </c>
      <c r="C44" s="196">
        <v>397.08</v>
      </c>
      <c r="D44" s="108">
        <v>1945.87</v>
      </c>
      <c r="E44" s="166">
        <v>3.9004482723884357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227">
        <v>0</v>
      </c>
      <c r="L44" s="196">
        <v>397.08</v>
      </c>
      <c r="M44" s="108">
        <v>1945.87</v>
      </c>
      <c r="N44" s="166">
        <v>3.9004482723884357</v>
      </c>
      <c r="P44" s="84"/>
    </row>
    <row r="45" spans="2:28" ht="15" customHeight="1">
      <c r="B45" s="71" t="s">
        <v>246</v>
      </c>
      <c r="C45" s="196">
        <v>0</v>
      </c>
      <c r="D45" s="108">
        <v>0</v>
      </c>
      <c r="E45" s="166">
        <v>0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227">
        <v>0</v>
      </c>
      <c r="L45" s="196">
        <v>0</v>
      </c>
      <c r="M45" s="108">
        <v>0</v>
      </c>
      <c r="N45" s="166">
        <v>0</v>
      </c>
      <c r="P45" s="84"/>
    </row>
    <row r="46" spans="2:28" ht="4.5" customHeight="1" thickBot="1">
      <c r="B46" s="190"/>
      <c r="C46" s="196"/>
      <c r="D46" s="108"/>
      <c r="E46" s="78"/>
      <c r="F46" s="196"/>
      <c r="G46" s="108"/>
      <c r="H46" s="78"/>
      <c r="I46" s="196"/>
      <c r="J46" s="108"/>
      <c r="K46" s="78"/>
      <c r="L46" s="196"/>
      <c r="M46" s="108"/>
      <c r="N46" s="78"/>
      <c r="P46" s="84"/>
    </row>
    <row r="47" spans="2:28" s="10" customFormat="1" ht="17.25" customHeight="1" thickTop="1" thickBot="1">
      <c r="B47" s="6" t="s">
        <v>5</v>
      </c>
      <c r="C47" s="55">
        <v>8166182.209999999</v>
      </c>
      <c r="D47" s="56">
        <v>8870910.9899999965</v>
      </c>
      <c r="E47" s="9">
        <v>8.6298439329092258E-2</v>
      </c>
      <c r="F47" s="55">
        <v>9601123.1100000031</v>
      </c>
      <c r="G47" s="56">
        <v>11571516.279999997</v>
      </c>
      <c r="H47" s="9">
        <v>0.20522527910799737</v>
      </c>
      <c r="I47" s="55">
        <v>29241.03</v>
      </c>
      <c r="J47" s="56">
        <v>6064.25</v>
      </c>
      <c r="K47" s="9">
        <v>-0.79261161457034857</v>
      </c>
      <c r="L47" s="55">
        <v>17767305.320000008</v>
      </c>
      <c r="M47" s="56">
        <v>20442427.269999992</v>
      </c>
      <c r="N47" s="9">
        <v>0.15056430346748739</v>
      </c>
      <c r="P47" s="49"/>
      <c r="Q47" s="84"/>
      <c r="R47" s="84"/>
      <c r="S47" s="84"/>
      <c r="T47" s="49"/>
    </row>
    <row r="48" spans="2:28" ht="13.5" thickTop="1">
      <c r="B48" s="48" t="s">
        <v>242</v>
      </c>
      <c r="M48" s="82"/>
    </row>
    <row r="49" spans="2:10">
      <c r="B49" s="49" t="s">
        <v>45</v>
      </c>
      <c r="C49" s="49" t="s">
        <v>59</v>
      </c>
    </row>
    <row r="51" spans="2:10">
      <c r="D51" s="108"/>
      <c r="J51" s="108"/>
    </row>
    <row r="54" spans="2:10">
      <c r="C54" s="94"/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8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6384" width="11.453125" style="49"/>
  </cols>
  <sheetData>
    <row r="1" spans="2:21" ht="13.5" customHeight="1">
      <c r="B1" s="366" t="s">
        <v>27</v>
      </c>
      <c r="C1" s="366"/>
    </row>
    <row r="2" spans="2:21" ht="13.5" customHeight="1">
      <c r="B2" s="366"/>
      <c r="C2" s="366"/>
    </row>
    <row r="3" spans="2:21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21" ht="20">
      <c r="B4" s="368" t="s">
        <v>66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21" ht="18" customHeight="1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21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</row>
    <row r="7" spans="2:21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211</v>
      </c>
      <c r="G7" s="371"/>
      <c r="H7" s="371"/>
      <c r="I7" s="411" t="s">
        <v>142</v>
      </c>
      <c r="J7" s="371"/>
      <c r="K7" s="376"/>
    </row>
    <row r="8" spans="2:21" s="5" customFormat="1" ht="15.75" customHeight="1" thickBot="1">
      <c r="B8" s="414"/>
      <c r="C8" s="293">
        <v>45230</v>
      </c>
      <c r="D8" s="294">
        <v>45596</v>
      </c>
      <c r="E8" s="294" t="s">
        <v>131</v>
      </c>
      <c r="F8" s="293">
        <v>45230</v>
      </c>
      <c r="G8" s="294">
        <v>45596</v>
      </c>
      <c r="H8" s="294" t="s">
        <v>131</v>
      </c>
      <c r="I8" s="293">
        <v>45230</v>
      </c>
      <c r="J8" s="294">
        <v>45596</v>
      </c>
      <c r="K8" s="295" t="s">
        <v>131</v>
      </c>
    </row>
    <row r="9" spans="2:21" ht="15" customHeight="1" thickTop="1">
      <c r="B9" s="190" t="s">
        <v>31</v>
      </c>
      <c r="C9" s="196">
        <v>1832454.62</v>
      </c>
      <c r="D9" s="108">
        <v>1896237.34</v>
      </c>
      <c r="E9" s="154">
        <v>3.4807257600736635E-2</v>
      </c>
      <c r="F9" s="196">
        <v>5635669.4400000004</v>
      </c>
      <c r="G9" s="108">
        <v>6317934.4800000004</v>
      </c>
      <c r="H9" s="154">
        <v>0.12106193368218558</v>
      </c>
      <c r="I9" s="196">
        <v>7468124.0600000005</v>
      </c>
      <c r="J9" s="108">
        <v>8214171.8200000003</v>
      </c>
      <c r="K9" s="154">
        <v>9.9897612038330239E-2</v>
      </c>
    </row>
    <row r="10" spans="2:21" ht="15" customHeight="1">
      <c r="B10" s="71" t="s">
        <v>34</v>
      </c>
      <c r="C10" s="196">
        <v>1039894.9</v>
      </c>
      <c r="D10" s="108">
        <v>1070152</v>
      </c>
      <c r="E10" s="154">
        <v>2.9096305790133191E-2</v>
      </c>
      <c r="F10" s="196">
        <v>1515297.69</v>
      </c>
      <c r="G10" s="108">
        <v>1899525.16</v>
      </c>
      <c r="H10" s="154">
        <v>0.25356566735081604</v>
      </c>
      <c r="I10" s="196">
        <v>2555192.59</v>
      </c>
      <c r="J10" s="108">
        <v>2969677.16</v>
      </c>
      <c r="K10" s="154">
        <v>0.16221265341099017</v>
      </c>
    </row>
    <row r="11" spans="2:21" ht="15" customHeight="1">
      <c r="B11" s="71" t="s">
        <v>166</v>
      </c>
      <c r="C11" s="196">
        <v>1003423.25</v>
      </c>
      <c r="D11" s="108">
        <v>1326748.6499999999</v>
      </c>
      <c r="E11" s="154">
        <v>0.32222235233237811</v>
      </c>
      <c r="F11" s="196">
        <v>1016572.69</v>
      </c>
      <c r="G11" s="108">
        <v>1191112.33</v>
      </c>
      <c r="H11" s="154">
        <v>0.17169420516303674</v>
      </c>
      <c r="I11" s="196">
        <v>2019995.94</v>
      </c>
      <c r="J11" s="108">
        <v>2517860.98</v>
      </c>
      <c r="K11" s="154">
        <v>0.24646833696111292</v>
      </c>
    </row>
    <row r="12" spans="2:21" ht="15" customHeight="1">
      <c r="B12" s="71" t="s">
        <v>146</v>
      </c>
      <c r="C12" s="196">
        <v>0</v>
      </c>
      <c r="D12" s="108">
        <v>0</v>
      </c>
      <c r="E12" s="154">
        <v>0</v>
      </c>
      <c r="F12" s="196">
        <v>1222218.8</v>
      </c>
      <c r="G12" s="108">
        <v>1496111.96</v>
      </c>
      <c r="H12" s="154">
        <v>0.22409503110245066</v>
      </c>
      <c r="I12" s="196">
        <v>1222218.8</v>
      </c>
      <c r="J12" s="108">
        <v>1496111.96</v>
      </c>
      <c r="K12" s="154">
        <v>0.22409503110245066</v>
      </c>
    </row>
    <row r="13" spans="2:21" ht="15" customHeight="1">
      <c r="B13" s="71" t="s">
        <v>161</v>
      </c>
      <c r="C13" s="196">
        <v>777313.15</v>
      </c>
      <c r="D13" s="108">
        <v>830228.93</v>
      </c>
      <c r="E13" s="154">
        <v>6.8075240975918175E-2</v>
      </c>
      <c r="F13" s="196">
        <v>504012.15</v>
      </c>
      <c r="G13" s="108">
        <v>568248.63</v>
      </c>
      <c r="H13" s="154">
        <v>0.12745026087168729</v>
      </c>
      <c r="I13" s="196">
        <v>1281325.3</v>
      </c>
      <c r="J13" s="108">
        <v>1398477.56</v>
      </c>
      <c r="K13" s="154">
        <v>9.1430536804354062E-2</v>
      </c>
    </row>
    <row r="14" spans="2:21" ht="15" customHeight="1">
      <c r="B14" s="71" t="s">
        <v>133</v>
      </c>
      <c r="C14" s="196">
        <v>1079289.75</v>
      </c>
      <c r="D14" s="108">
        <v>1350686.3</v>
      </c>
      <c r="E14" s="154">
        <v>0.25145847072113864</v>
      </c>
      <c r="F14" s="196">
        <v>0</v>
      </c>
      <c r="G14" s="108">
        <v>0</v>
      </c>
      <c r="H14" s="154">
        <v>0</v>
      </c>
      <c r="I14" s="196">
        <v>1079289.75</v>
      </c>
      <c r="J14" s="108">
        <v>1350686.3</v>
      </c>
      <c r="K14" s="154">
        <v>0.25145847072113864</v>
      </c>
      <c r="M14" s="84"/>
      <c r="N14" s="84"/>
      <c r="O14" s="84"/>
      <c r="P14" s="84"/>
      <c r="R14" s="84"/>
    </row>
    <row r="15" spans="2:21" ht="15" customHeight="1">
      <c r="B15" s="182" t="s">
        <v>147</v>
      </c>
      <c r="C15" s="196">
        <v>1248540.48</v>
      </c>
      <c r="D15" s="108">
        <v>1190914.28</v>
      </c>
      <c r="E15" s="154">
        <v>-4.6154851142671767E-2</v>
      </c>
      <c r="F15" s="196">
        <v>0</v>
      </c>
      <c r="G15" s="108">
        <v>0</v>
      </c>
      <c r="H15" s="154">
        <v>0</v>
      </c>
      <c r="I15" s="196">
        <v>1248540.48</v>
      </c>
      <c r="J15" s="108">
        <v>1190914.28</v>
      </c>
      <c r="K15" s="154">
        <v>-4.6154851142671767E-2</v>
      </c>
      <c r="S15" s="111"/>
      <c r="T15" s="111"/>
    </row>
    <row r="16" spans="2:21" ht="15" customHeight="1">
      <c r="B16" s="190" t="s">
        <v>215</v>
      </c>
      <c r="C16" s="196">
        <v>0</v>
      </c>
      <c r="D16" s="108">
        <v>0</v>
      </c>
      <c r="E16" s="154">
        <v>0</v>
      </c>
      <c r="F16" s="196">
        <v>873759.5</v>
      </c>
      <c r="G16" s="108">
        <v>1144438.54</v>
      </c>
      <c r="H16" s="154">
        <v>0.3097866632637471</v>
      </c>
      <c r="I16" s="196">
        <v>873759.5</v>
      </c>
      <c r="J16" s="108">
        <v>1144438.54</v>
      </c>
      <c r="K16" s="154">
        <v>0.3097866632637471</v>
      </c>
      <c r="N16" s="108"/>
      <c r="U16" s="111"/>
    </row>
    <row r="17" spans="2:20" ht="15" customHeight="1">
      <c r="B17" s="71" t="s">
        <v>32</v>
      </c>
      <c r="C17" s="196">
        <v>15522.52</v>
      </c>
      <c r="D17" s="108">
        <v>25538.02</v>
      </c>
      <c r="E17" s="154">
        <v>0.64522384252041554</v>
      </c>
      <c r="F17" s="196">
        <v>751236.11</v>
      </c>
      <c r="G17" s="108">
        <v>1055730.83</v>
      </c>
      <c r="H17" s="154">
        <v>0.40532492507581952</v>
      </c>
      <c r="I17" s="196">
        <v>766758.63</v>
      </c>
      <c r="J17" s="108">
        <v>1081268.8500000001</v>
      </c>
      <c r="K17" s="154">
        <v>0.41018151957415866</v>
      </c>
    </row>
    <row r="18" spans="2:20" ht="15" customHeight="1">
      <c r="B18" s="71" t="s">
        <v>35</v>
      </c>
      <c r="C18" s="196">
        <v>869101.99</v>
      </c>
      <c r="D18" s="108">
        <v>1052839.25</v>
      </c>
      <c r="E18" s="154">
        <v>0.21141046978847675</v>
      </c>
      <c r="F18" s="196">
        <v>0</v>
      </c>
      <c r="G18" s="108">
        <v>0</v>
      </c>
      <c r="H18" s="154">
        <v>0</v>
      </c>
      <c r="I18" s="196">
        <v>869101.99</v>
      </c>
      <c r="J18" s="108">
        <v>1052839.25</v>
      </c>
      <c r="K18" s="154">
        <v>0.21141046978847675</v>
      </c>
    </row>
    <row r="19" spans="2:20" ht="15" customHeight="1">
      <c r="B19" s="71" t="s">
        <v>33</v>
      </c>
      <c r="C19" s="196">
        <v>824762.8</v>
      </c>
      <c r="D19" s="108">
        <v>977181</v>
      </c>
      <c r="E19" s="154">
        <v>0.18480246684258789</v>
      </c>
      <c r="F19" s="196">
        <v>24787.98</v>
      </c>
      <c r="G19" s="108">
        <v>50583.01</v>
      </c>
      <c r="H19" s="154">
        <v>1.0406265456079924</v>
      </c>
      <c r="I19" s="196">
        <v>849550.78</v>
      </c>
      <c r="J19" s="108">
        <v>1027764.01</v>
      </c>
      <c r="K19" s="154">
        <v>0.20977348758363801</v>
      </c>
    </row>
    <row r="20" spans="2:20" ht="15" customHeight="1">
      <c r="B20" s="71" t="s">
        <v>134</v>
      </c>
      <c r="C20" s="196">
        <v>937572.32</v>
      </c>
      <c r="D20" s="108">
        <v>909759.53</v>
      </c>
      <c r="E20" s="154">
        <v>-2.9664687626443496E-2</v>
      </c>
      <c r="F20" s="196">
        <v>120954.16</v>
      </c>
      <c r="G20" s="108">
        <v>116842.55</v>
      </c>
      <c r="H20" s="154">
        <v>-3.3993125990871259E-2</v>
      </c>
      <c r="I20" s="196">
        <v>1058526.48</v>
      </c>
      <c r="J20" s="108">
        <v>1026602.0800000001</v>
      </c>
      <c r="K20" s="154">
        <v>-3.0159283308623424E-2</v>
      </c>
      <c r="S20" s="108"/>
      <c r="T20" s="108"/>
    </row>
    <row r="21" spans="2:20" ht="15" customHeight="1">
      <c r="B21" s="190" t="s">
        <v>213</v>
      </c>
      <c r="C21" s="196">
        <v>0</v>
      </c>
      <c r="D21" s="108">
        <v>0</v>
      </c>
      <c r="E21" s="154">
        <v>0</v>
      </c>
      <c r="F21" s="196">
        <v>626335.73</v>
      </c>
      <c r="G21" s="108">
        <v>700108.91</v>
      </c>
      <c r="H21" s="154">
        <v>0.11778536089582507</v>
      </c>
      <c r="I21" s="196">
        <v>626335.73</v>
      </c>
      <c r="J21" s="108">
        <v>700108.91</v>
      </c>
      <c r="K21" s="154">
        <v>0.11778536089582507</v>
      </c>
    </row>
    <row r="22" spans="2:20" ht="15" customHeight="1">
      <c r="B22" s="71" t="s">
        <v>30</v>
      </c>
      <c r="C22" s="196">
        <v>587170.86</v>
      </c>
      <c r="D22" s="108">
        <v>669422.39</v>
      </c>
      <c r="E22" s="154">
        <v>0.14008108304284725</v>
      </c>
      <c r="F22" s="196">
        <v>0</v>
      </c>
      <c r="G22" s="108">
        <v>0</v>
      </c>
      <c r="H22" s="154">
        <v>0</v>
      </c>
      <c r="I22" s="196">
        <v>587170.86</v>
      </c>
      <c r="J22" s="108">
        <v>669422.39</v>
      </c>
      <c r="K22" s="154">
        <v>0.14008108304284725</v>
      </c>
    </row>
    <row r="23" spans="2:20" ht="15" customHeight="1">
      <c r="B23" s="190" t="s">
        <v>149</v>
      </c>
      <c r="C23" s="196">
        <v>165214.76999999999</v>
      </c>
      <c r="D23" s="108">
        <v>166218.39000000001</v>
      </c>
      <c r="E23" s="154">
        <v>6.074638484198625E-3</v>
      </c>
      <c r="F23" s="196">
        <v>305239.14</v>
      </c>
      <c r="G23" s="108">
        <v>405453.21</v>
      </c>
      <c r="H23" s="154">
        <v>0.32831330215384569</v>
      </c>
      <c r="I23" s="196">
        <v>470453.91000000003</v>
      </c>
      <c r="J23" s="108">
        <v>571671.60000000009</v>
      </c>
      <c r="K23" s="154">
        <v>0.21514900365053838</v>
      </c>
    </row>
    <row r="24" spans="2:20" ht="15" customHeight="1">
      <c r="B24" s="71" t="s">
        <v>207</v>
      </c>
      <c r="C24" s="196">
        <v>477025.73</v>
      </c>
      <c r="D24" s="108">
        <v>561936.24</v>
      </c>
      <c r="E24" s="154">
        <v>0.17799985338317079</v>
      </c>
      <c r="F24" s="196">
        <v>0</v>
      </c>
      <c r="G24" s="108">
        <v>0</v>
      </c>
      <c r="H24" s="154">
        <v>0</v>
      </c>
      <c r="I24" s="196">
        <v>477025.73</v>
      </c>
      <c r="J24" s="108">
        <v>561936.24</v>
      </c>
      <c r="K24" s="154">
        <v>0.17799985338317079</v>
      </c>
    </row>
    <row r="25" spans="2:20" ht="15" customHeight="1">
      <c r="B25" s="71" t="s">
        <v>0</v>
      </c>
      <c r="C25" s="196">
        <v>429207.16</v>
      </c>
      <c r="D25" s="108">
        <v>451832.61</v>
      </c>
      <c r="E25" s="154">
        <v>5.2714521351414578E-2</v>
      </c>
      <c r="F25" s="196">
        <v>0</v>
      </c>
      <c r="G25" s="108">
        <v>0</v>
      </c>
      <c r="H25" s="154">
        <v>0</v>
      </c>
      <c r="I25" s="196">
        <v>429207.16</v>
      </c>
      <c r="J25" s="108">
        <v>451832.61</v>
      </c>
      <c r="K25" s="154">
        <v>5.2714521351414578E-2</v>
      </c>
    </row>
    <row r="26" spans="2:20" ht="15" customHeight="1">
      <c r="B26" s="71" t="s">
        <v>160</v>
      </c>
      <c r="C26" s="196">
        <v>0</v>
      </c>
      <c r="D26" s="108">
        <v>0</v>
      </c>
      <c r="E26" s="154">
        <v>0</v>
      </c>
      <c r="F26" s="196">
        <v>345949.82</v>
      </c>
      <c r="G26" s="108">
        <v>446652.66</v>
      </c>
      <c r="H26" s="154">
        <v>0.29109088711189374</v>
      </c>
      <c r="I26" s="196">
        <v>345949.82</v>
      </c>
      <c r="J26" s="108">
        <v>446652.66</v>
      </c>
      <c r="K26" s="154">
        <v>0.29109088711189374</v>
      </c>
    </row>
    <row r="27" spans="2:20" ht="15" customHeight="1">
      <c r="B27" s="71" t="s">
        <v>132</v>
      </c>
      <c r="C27" s="196">
        <v>237301.21</v>
      </c>
      <c r="D27" s="108">
        <v>252104.44</v>
      </c>
      <c r="E27" s="154">
        <v>6.2381603532489407E-2</v>
      </c>
      <c r="F27" s="196">
        <v>169334.62</v>
      </c>
      <c r="G27" s="108">
        <v>174667.81</v>
      </c>
      <c r="H27" s="154">
        <v>3.149497722320458E-2</v>
      </c>
      <c r="I27" s="196">
        <v>406635.82999999996</v>
      </c>
      <c r="J27" s="108">
        <v>426772.25</v>
      </c>
      <c r="K27" s="154">
        <v>4.9519541846570786E-2</v>
      </c>
      <c r="M27" s="84"/>
      <c r="N27" s="84"/>
      <c r="O27" s="84"/>
      <c r="P27" s="84"/>
      <c r="R27" s="84"/>
    </row>
    <row r="28" spans="2:20" ht="15" customHeight="1">
      <c r="B28" s="71" t="s">
        <v>4</v>
      </c>
      <c r="C28" s="196">
        <v>383332.62</v>
      </c>
      <c r="D28" s="108">
        <v>414538.44</v>
      </c>
      <c r="E28" s="154">
        <v>8.1406638443657642E-2</v>
      </c>
      <c r="F28" s="196">
        <v>0</v>
      </c>
      <c r="G28" s="108">
        <v>0</v>
      </c>
      <c r="H28" s="154">
        <v>0</v>
      </c>
      <c r="I28" s="196">
        <v>383332.62</v>
      </c>
      <c r="J28" s="108">
        <v>414538.44</v>
      </c>
      <c r="K28" s="154">
        <v>8.1406638443657642E-2</v>
      </c>
    </row>
    <row r="29" spans="2:20" ht="15" customHeight="1">
      <c r="B29" s="190" t="s">
        <v>206</v>
      </c>
      <c r="C29" s="196">
        <v>220764.95</v>
      </c>
      <c r="D29" s="108">
        <v>227273.4</v>
      </c>
      <c r="E29" s="154">
        <v>2.9481355622801457E-2</v>
      </c>
      <c r="F29" s="196">
        <v>0</v>
      </c>
      <c r="G29" s="108">
        <v>0</v>
      </c>
      <c r="H29" s="154">
        <v>0</v>
      </c>
      <c r="I29" s="196">
        <v>220764.95</v>
      </c>
      <c r="J29" s="108">
        <v>227273.4</v>
      </c>
      <c r="K29" s="154">
        <v>2.9481355622801457E-2</v>
      </c>
    </row>
    <row r="30" spans="2:20" ht="15" customHeight="1">
      <c r="B30" s="71" t="s">
        <v>209</v>
      </c>
      <c r="C30" s="196">
        <v>226480.25</v>
      </c>
      <c r="D30" s="108">
        <v>222351.17</v>
      </c>
      <c r="E30" s="154">
        <v>-1.8231523499289616E-2</v>
      </c>
      <c r="F30" s="196">
        <v>0</v>
      </c>
      <c r="G30" s="108">
        <v>0</v>
      </c>
      <c r="H30" s="154">
        <v>0</v>
      </c>
      <c r="I30" s="196">
        <v>226480.25</v>
      </c>
      <c r="J30" s="108">
        <v>222351.17</v>
      </c>
      <c r="K30" s="154">
        <v>-1.8231523499289616E-2</v>
      </c>
    </row>
    <row r="31" spans="2:20" ht="15" customHeight="1">
      <c r="B31" s="190" t="s">
        <v>216</v>
      </c>
      <c r="C31" s="196">
        <v>3553.47</v>
      </c>
      <c r="D31" s="108">
        <v>15279.9</v>
      </c>
      <c r="E31" s="154">
        <v>3.2999940902835823</v>
      </c>
      <c r="F31" s="196">
        <v>161061.63</v>
      </c>
      <c r="G31" s="108">
        <v>197276.63</v>
      </c>
      <c r="H31" s="154">
        <v>0.22485181604085341</v>
      </c>
      <c r="I31" s="196">
        <v>164615.1</v>
      </c>
      <c r="J31" s="108">
        <v>212556.53</v>
      </c>
      <c r="K31" s="154">
        <v>0.29123348951584632</v>
      </c>
    </row>
    <row r="32" spans="2:20" ht="15" customHeight="1">
      <c r="B32" s="71" t="s">
        <v>2</v>
      </c>
      <c r="C32" s="196">
        <v>0</v>
      </c>
      <c r="D32" s="108">
        <v>0</v>
      </c>
      <c r="E32" s="154">
        <v>0</v>
      </c>
      <c r="F32" s="196">
        <v>60908.959999999999</v>
      </c>
      <c r="G32" s="108">
        <v>101688.34</v>
      </c>
      <c r="H32" s="154">
        <v>0.66951364790992984</v>
      </c>
      <c r="I32" s="196">
        <v>60908.959999999999</v>
      </c>
      <c r="J32" s="108">
        <v>101688.34</v>
      </c>
      <c r="K32" s="154">
        <v>0.66951364790992984</v>
      </c>
    </row>
    <row r="33" spans="2:11" ht="15" customHeight="1">
      <c r="B33" s="71" t="s">
        <v>214</v>
      </c>
      <c r="C33" s="196">
        <v>0</v>
      </c>
      <c r="D33" s="108">
        <v>0</v>
      </c>
      <c r="E33" s="154">
        <v>0</v>
      </c>
      <c r="F33" s="196">
        <v>22970.720000000001</v>
      </c>
      <c r="G33" s="108">
        <v>60423.34</v>
      </c>
      <c r="H33" s="154">
        <v>1.6304504168785303</v>
      </c>
      <c r="I33" s="196">
        <v>22970.720000000001</v>
      </c>
      <c r="J33" s="108">
        <v>60423.34</v>
      </c>
      <c r="K33" s="154">
        <v>1.6304504168785303</v>
      </c>
    </row>
    <row r="34" spans="2:11" ht="15" customHeight="1">
      <c r="B34" s="71" t="s">
        <v>1</v>
      </c>
      <c r="C34" s="196">
        <v>53336.1</v>
      </c>
      <c r="D34" s="108">
        <v>51562.27</v>
      </c>
      <c r="E34" s="154">
        <v>-3.325758726266078E-2</v>
      </c>
      <c r="F34" s="196">
        <v>0</v>
      </c>
      <c r="G34" s="108">
        <v>0</v>
      </c>
      <c r="H34" s="154">
        <v>0</v>
      </c>
      <c r="I34" s="196">
        <v>53336.1</v>
      </c>
      <c r="J34" s="108">
        <v>51562.27</v>
      </c>
      <c r="K34" s="154">
        <v>-3.325758726266078E-2</v>
      </c>
    </row>
    <row r="35" spans="2:11" ht="15" customHeight="1">
      <c r="B35" s="190" t="s">
        <v>175</v>
      </c>
      <c r="C35" s="196">
        <v>17730.919999999998</v>
      </c>
      <c r="D35" s="108">
        <v>21922.62</v>
      </c>
      <c r="E35" s="154">
        <v>0.23640623272791267</v>
      </c>
      <c r="F35" s="196">
        <v>0</v>
      </c>
      <c r="G35" s="108">
        <v>0</v>
      </c>
      <c r="H35" s="154">
        <v>0</v>
      </c>
      <c r="I35" s="196">
        <v>17730.919999999998</v>
      </c>
      <c r="J35" s="108">
        <v>21922.62</v>
      </c>
      <c r="K35" s="154">
        <v>0.23640623272791267</v>
      </c>
    </row>
    <row r="36" spans="2:11" ht="15" customHeight="1">
      <c r="B36" s="71" t="s">
        <v>3</v>
      </c>
      <c r="C36" s="196">
        <v>13832.45</v>
      </c>
      <c r="D36" s="108">
        <v>12980.31</v>
      </c>
      <c r="E36" s="154">
        <v>-6.1604415703653451E-2</v>
      </c>
      <c r="F36" s="196">
        <v>0</v>
      </c>
      <c r="G36" s="108">
        <v>0</v>
      </c>
      <c r="H36" s="154">
        <v>0</v>
      </c>
      <c r="I36" s="196">
        <v>13832.45</v>
      </c>
      <c r="J36" s="108">
        <v>12980.31</v>
      </c>
      <c r="K36" s="154">
        <v>-6.1604415703653451E-2</v>
      </c>
    </row>
    <row r="37" spans="2:11" ht="15" customHeight="1">
      <c r="B37" s="71" t="s">
        <v>29</v>
      </c>
      <c r="C37" s="196">
        <v>0</v>
      </c>
      <c r="D37" s="108">
        <v>0</v>
      </c>
      <c r="E37" s="154">
        <v>0</v>
      </c>
      <c r="F37" s="196">
        <v>11428.75</v>
      </c>
      <c r="G37" s="108">
        <v>11816.54</v>
      </c>
      <c r="H37" s="154">
        <v>3.3931094826643408E-2</v>
      </c>
      <c r="I37" s="196">
        <v>11428.75</v>
      </c>
      <c r="J37" s="108">
        <v>11816.54</v>
      </c>
      <c r="K37" s="154">
        <v>3.3931094826643408E-2</v>
      </c>
    </row>
    <row r="38" spans="2:11" ht="15" customHeight="1">
      <c r="B38" s="71" t="s">
        <v>165</v>
      </c>
      <c r="C38" s="196">
        <v>8999.2000000000007</v>
      </c>
      <c r="D38" s="108">
        <v>9507.41</v>
      </c>
      <c r="E38" s="154">
        <v>5.6472797582007191E-2</v>
      </c>
      <c r="F38" s="196">
        <v>0</v>
      </c>
      <c r="G38" s="108">
        <v>0</v>
      </c>
      <c r="H38" s="154">
        <v>0</v>
      </c>
      <c r="I38" s="196">
        <v>8999.2000000000007</v>
      </c>
      <c r="J38" s="108">
        <v>9507.41</v>
      </c>
      <c r="K38" s="154">
        <v>5.6472797582007191E-2</v>
      </c>
    </row>
    <row r="39" spans="2:11" ht="15" customHeight="1">
      <c r="B39" s="71" t="s">
        <v>167</v>
      </c>
      <c r="C39" s="196">
        <v>7997.56</v>
      </c>
      <c r="D39" s="108">
        <v>8014.96</v>
      </c>
      <c r="E39" s="154">
        <v>2.1756635773910586E-3</v>
      </c>
      <c r="F39" s="196">
        <v>0</v>
      </c>
      <c r="G39" s="108">
        <v>0</v>
      </c>
      <c r="H39" s="154">
        <v>0</v>
      </c>
      <c r="I39" s="196">
        <v>7997.56</v>
      </c>
      <c r="J39" s="108">
        <v>8014.96</v>
      </c>
      <c r="K39" s="154">
        <v>2.1756635773910586E-3</v>
      </c>
    </row>
    <row r="40" spans="2:11" ht="15" customHeight="1">
      <c r="B40" s="71" t="s">
        <v>208</v>
      </c>
      <c r="C40" s="196">
        <v>0</v>
      </c>
      <c r="D40" s="108">
        <v>0</v>
      </c>
      <c r="E40" s="154">
        <v>0</v>
      </c>
      <c r="F40" s="196">
        <v>5182.2299999999996</v>
      </c>
      <c r="G40" s="108">
        <v>7991.26</v>
      </c>
      <c r="H40" s="154">
        <v>0.54205043002722786</v>
      </c>
      <c r="I40" s="196">
        <v>5182.2299999999996</v>
      </c>
      <c r="J40" s="108">
        <v>7991.26</v>
      </c>
      <c r="K40" s="154">
        <v>0.54205043002722786</v>
      </c>
    </row>
    <row r="41" spans="2:11" ht="15" customHeight="1">
      <c r="B41" s="190" t="s">
        <v>210</v>
      </c>
      <c r="C41" s="196">
        <v>3333.52</v>
      </c>
      <c r="D41" s="108">
        <v>3812.21</v>
      </c>
      <c r="E41" s="154">
        <v>0.14359895845832635</v>
      </c>
      <c r="F41" s="196">
        <v>0</v>
      </c>
      <c r="G41" s="108">
        <v>0</v>
      </c>
      <c r="H41" s="154">
        <v>0</v>
      </c>
      <c r="I41" s="196">
        <v>3333.52</v>
      </c>
      <c r="J41" s="108">
        <v>3812.21</v>
      </c>
      <c r="K41" s="154">
        <v>0.14359895845832635</v>
      </c>
    </row>
    <row r="42" spans="2:11" ht="15" customHeight="1">
      <c r="B42" s="71" t="s">
        <v>164</v>
      </c>
      <c r="C42" s="196">
        <v>4145.8</v>
      </c>
      <c r="D42" s="108">
        <v>3469.62</v>
      </c>
      <c r="E42" s="154">
        <v>-0.16310000482415946</v>
      </c>
      <c r="F42" s="196">
        <v>0</v>
      </c>
      <c r="G42" s="108">
        <v>0</v>
      </c>
      <c r="H42" s="154">
        <v>0</v>
      </c>
      <c r="I42" s="196">
        <v>4145.8</v>
      </c>
      <c r="J42" s="108">
        <v>3469.62</v>
      </c>
      <c r="K42" s="154">
        <v>-0.16310000482415946</v>
      </c>
    </row>
    <row r="43" spans="2:11" ht="15" customHeight="1">
      <c r="B43" s="190" t="s">
        <v>246</v>
      </c>
      <c r="C43" s="196">
        <v>0</v>
      </c>
      <c r="D43" s="108">
        <v>-0.41</v>
      </c>
      <c r="E43" s="154" t="s">
        <v>282</v>
      </c>
      <c r="F43" s="196">
        <v>0</v>
      </c>
      <c r="G43" s="108">
        <v>0</v>
      </c>
      <c r="H43" s="154">
        <v>0</v>
      </c>
      <c r="I43" s="196">
        <v>0</v>
      </c>
      <c r="J43" s="108">
        <v>-0.41</v>
      </c>
      <c r="K43" s="154" t="s">
        <v>282</v>
      </c>
    </row>
    <row r="44" spans="2:11" ht="15" customHeight="1">
      <c r="B44" s="71" t="s">
        <v>148</v>
      </c>
      <c r="C44" s="196">
        <v>0</v>
      </c>
      <c r="D44" s="108">
        <v>0</v>
      </c>
      <c r="E44" s="154">
        <v>0</v>
      </c>
      <c r="F44" s="196">
        <v>93390.14</v>
      </c>
      <c r="G44" s="108">
        <v>-36709.760000000002</v>
      </c>
      <c r="H44" s="154">
        <v>-1.3930796120446975</v>
      </c>
      <c r="I44" s="196">
        <v>93390.14</v>
      </c>
      <c r="J44" s="108">
        <v>-36709.760000000002</v>
      </c>
      <c r="K44" s="154">
        <v>-1.3930796120446975</v>
      </c>
    </row>
    <row r="45" spans="2:11" ht="15" customHeight="1">
      <c r="B45" s="71" t="s">
        <v>212</v>
      </c>
      <c r="C45" s="196">
        <v>0</v>
      </c>
      <c r="D45" s="108">
        <v>0</v>
      </c>
      <c r="E45" s="154">
        <v>0</v>
      </c>
      <c r="F45" s="196">
        <v>-21240.16</v>
      </c>
      <c r="G45" s="108">
        <v>-54141.75</v>
      </c>
      <c r="H45" s="154">
        <v>-1.5490274084564333</v>
      </c>
      <c r="I45" s="196">
        <v>-21240.16</v>
      </c>
      <c r="J45" s="108">
        <v>-54141.75</v>
      </c>
      <c r="K45" s="154">
        <v>-1.5490274084564333</v>
      </c>
    </row>
    <row r="46" spans="2:11" ht="4.5" customHeight="1" thickBot="1">
      <c r="B46" s="71"/>
      <c r="C46" s="196"/>
      <c r="D46" s="108"/>
      <c r="E46" s="78"/>
      <c r="F46" s="196"/>
      <c r="G46" s="108"/>
      <c r="H46" s="78"/>
      <c r="I46" s="196"/>
      <c r="J46" s="108"/>
      <c r="K46" s="78"/>
    </row>
    <row r="47" spans="2:11" s="10" customFormat="1" ht="17.25" customHeight="1" thickTop="1" thickBot="1">
      <c r="B47" s="6" t="s">
        <v>5</v>
      </c>
      <c r="C47" s="55">
        <v>12467302.35</v>
      </c>
      <c r="D47" s="56">
        <v>13722511.270000001</v>
      </c>
      <c r="E47" s="9">
        <v>0.10068007374506337</v>
      </c>
      <c r="F47" s="55">
        <v>13445070.100000005</v>
      </c>
      <c r="G47" s="56">
        <v>15855754.680000005</v>
      </c>
      <c r="H47" s="9">
        <v>0.17929877360773294</v>
      </c>
      <c r="I47" s="55">
        <v>25912372.450000007</v>
      </c>
      <c r="J47" s="56">
        <v>29578265.95000001</v>
      </c>
      <c r="K47" s="9">
        <v>0.14147270795345498</v>
      </c>
    </row>
    <row r="48" spans="2:11" ht="13.5" thickTop="1">
      <c r="B48" s="48" t="s">
        <v>242</v>
      </c>
    </row>
    <row r="50" spans="3:11" ht="14">
      <c r="C50" s="34"/>
      <c r="D50" s="34"/>
      <c r="E50" s="112"/>
      <c r="F50" s="34"/>
      <c r="G50" s="34"/>
      <c r="H50" s="112"/>
      <c r="I50" s="34"/>
      <c r="J50" s="34"/>
      <c r="K50" s="112"/>
    </row>
    <row r="51" spans="3:11">
      <c r="E51" s="119"/>
      <c r="H51" s="119"/>
    </row>
    <row r="53" spans="3:11">
      <c r="G53" s="108"/>
    </row>
    <row r="55" spans="3:11">
      <c r="E55" s="120"/>
    </row>
    <row r="59" spans="3:11" ht="24" customHeight="1"/>
    <row r="60" spans="3:11" ht="24" customHeight="1"/>
    <row r="61" spans="3:11" ht="24" customHeight="1"/>
    <row r="62" spans="3:11" ht="24" customHeight="1"/>
    <row r="63" spans="3:11" ht="24" customHeight="1"/>
    <row r="64" spans="3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</sheetData>
  <sortState xmlns:xlrd2="http://schemas.microsoft.com/office/spreadsheetml/2017/richdata2" ref="B9:K45">
    <sortCondition descending="1" ref="J9:J45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AD54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4" width="11.453125" style="49"/>
    <col min="15" max="15" width="16.453125" style="49" customWidth="1"/>
    <col min="16" max="16384" width="11.453125" style="49"/>
  </cols>
  <sheetData>
    <row r="1" spans="2:30" ht="13.5" customHeight="1">
      <c r="B1" s="366" t="s">
        <v>27</v>
      </c>
      <c r="C1" s="366"/>
    </row>
    <row r="2" spans="2:30" ht="13.5" customHeight="1">
      <c r="B2" s="366"/>
      <c r="C2" s="366"/>
    </row>
    <row r="3" spans="2:30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30" ht="20">
      <c r="B4" s="368" t="s">
        <v>67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30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30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</row>
    <row r="7" spans="2:30" s="164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142</v>
      </c>
      <c r="J7" s="371"/>
      <c r="K7" s="376"/>
    </row>
    <row r="8" spans="2:30" s="5" customFormat="1" ht="15.75" customHeight="1" thickBot="1">
      <c r="B8" s="414"/>
      <c r="C8" s="293">
        <v>45230</v>
      </c>
      <c r="D8" s="294">
        <v>45596</v>
      </c>
      <c r="E8" s="295" t="s">
        <v>118</v>
      </c>
      <c r="F8" s="293">
        <v>45230</v>
      </c>
      <c r="G8" s="294">
        <v>45596</v>
      </c>
      <c r="H8" s="294" t="s">
        <v>118</v>
      </c>
      <c r="I8" s="293">
        <v>45230</v>
      </c>
      <c r="J8" s="294">
        <v>45596</v>
      </c>
      <c r="K8" s="295" t="s">
        <v>118</v>
      </c>
      <c r="M8" s="13"/>
      <c r="N8" s="13"/>
      <c r="O8" s="49"/>
      <c r="P8" s="85"/>
      <c r="Q8" s="85"/>
      <c r="R8" s="49"/>
      <c r="S8" s="49"/>
      <c r="T8" s="49"/>
    </row>
    <row r="9" spans="2:30" ht="15" customHeight="1" thickTop="1">
      <c r="B9" s="71" t="s">
        <v>31</v>
      </c>
      <c r="C9" s="88">
        <v>1171307.9099999999</v>
      </c>
      <c r="D9" s="89">
        <v>1184561.49</v>
      </c>
      <c r="E9" s="154">
        <v>1.1315197214027245E-2</v>
      </c>
      <c r="F9" s="88">
        <v>3912576.22</v>
      </c>
      <c r="G9" s="89">
        <v>4219505.13</v>
      </c>
      <c r="H9" s="154">
        <v>7.8446755473047289E-2</v>
      </c>
      <c r="I9" s="88">
        <v>5083884.13</v>
      </c>
      <c r="J9" s="89">
        <v>5404066.6200000001</v>
      </c>
      <c r="K9" s="154">
        <v>6.2979895255795337E-2</v>
      </c>
      <c r="S9" s="84"/>
      <c r="T9" s="84"/>
    </row>
    <row r="10" spans="2:30" ht="15" customHeight="1">
      <c r="B10" s="71" t="s">
        <v>32</v>
      </c>
      <c r="C10" s="88">
        <v>933.87</v>
      </c>
      <c r="D10" s="89">
        <v>699.61</v>
      </c>
      <c r="E10" s="154">
        <v>-0.25084861918682472</v>
      </c>
      <c r="F10" s="88">
        <v>2784618.76</v>
      </c>
      <c r="G10" s="89">
        <v>2717142.73</v>
      </c>
      <c r="H10" s="154">
        <v>-2.4231694108101103E-2</v>
      </c>
      <c r="I10" s="88">
        <v>2785552.63</v>
      </c>
      <c r="J10" s="89">
        <v>2717842.34</v>
      </c>
      <c r="K10" s="154">
        <v>-2.4307668528955433E-2</v>
      </c>
      <c r="S10" s="84"/>
      <c r="T10" s="84"/>
    </row>
    <row r="11" spans="2:30" ht="15" customHeight="1">
      <c r="B11" s="71" t="s">
        <v>34</v>
      </c>
      <c r="C11" s="88">
        <v>672571.38</v>
      </c>
      <c r="D11" s="89">
        <v>646188.21</v>
      </c>
      <c r="E11" s="154">
        <v>-3.922731591701098E-2</v>
      </c>
      <c r="F11" s="88">
        <v>1229335.3799999999</v>
      </c>
      <c r="G11" s="89">
        <v>1295178.83</v>
      </c>
      <c r="H11" s="154">
        <v>5.3560200959969273E-2</v>
      </c>
      <c r="I11" s="88">
        <v>1901906.7599999998</v>
      </c>
      <c r="J11" s="89">
        <v>1941367.04</v>
      </c>
      <c r="K11" s="154">
        <v>2.0747746855897534E-2</v>
      </c>
      <c r="S11" s="84"/>
      <c r="T11" s="84"/>
    </row>
    <row r="12" spans="2:30" ht="15" customHeight="1">
      <c r="B12" s="190" t="s">
        <v>215</v>
      </c>
      <c r="C12" s="88">
        <v>0</v>
      </c>
      <c r="D12" s="89">
        <v>0</v>
      </c>
      <c r="E12" s="154">
        <v>0</v>
      </c>
      <c r="F12" s="88">
        <v>1607114.89</v>
      </c>
      <c r="G12" s="89">
        <v>1852497.44</v>
      </c>
      <c r="H12" s="154">
        <v>0.15268513254830218</v>
      </c>
      <c r="I12" s="88">
        <v>1607114.89</v>
      </c>
      <c r="J12" s="89">
        <v>1852497.44</v>
      </c>
      <c r="K12" s="154">
        <v>0.15268513254830218</v>
      </c>
      <c r="S12" s="84"/>
      <c r="T12" s="84"/>
    </row>
    <row r="13" spans="2:30" ht="15" customHeight="1">
      <c r="B13" s="71" t="s">
        <v>146</v>
      </c>
      <c r="C13" s="88">
        <v>0</v>
      </c>
      <c r="D13" s="89">
        <v>0</v>
      </c>
      <c r="E13" s="154">
        <v>0</v>
      </c>
      <c r="F13" s="88">
        <v>1314693.31</v>
      </c>
      <c r="G13" s="89">
        <v>1432440.47</v>
      </c>
      <c r="H13" s="154">
        <v>8.9562454683822734E-2</v>
      </c>
      <c r="I13" s="88">
        <v>1314693.31</v>
      </c>
      <c r="J13" s="89">
        <v>1432440.47</v>
      </c>
      <c r="K13" s="154">
        <v>8.9562454683822734E-2</v>
      </c>
      <c r="S13" s="84"/>
      <c r="T13" s="84"/>
    </row>
    <row r="14" spans="2:30" ht="15" customHeight="1">
      <c r="B14" s="71" t="s">
        <v>166</v>
      </c>
      <c r="C14" s="88">
        <v>561648.89</v>
      </c>
      <c r="D14" s="89">
        <v>770764.80000000005</v>
      </c>
      <c r="E14" s="154">
        <v>0.37232497690861638</v>
      </c>
      <c r="F14" s="88">
        <v>564539.81000000006</v>
      </c>
      <c r="G14" s="89">
        <v>611654.1</v>
      </c>
      <c r="H14" s="154">
        <v>8.3456098516772298E-2</v>
      </c>
      <c r="I14" s="88">
        <v>1126188.7000000002</v>
      </c>
      <c r="J14" s="89">
        <v>1382418.9</v>
      </c>
      <c r="K14" s="154">
        <v>0.2275197753271718</v>
      </c>
      <c r="M14" s="117"/>
      <c r="N14" s="82"/>
      <c r="O14" s="82"/>
      <c r="P14" s="117"/>
      <c r="Q14" s="100"/>
      <c r="R14" s="102"/>
      <c r="S14" s="103"/>
      <c r="T14" s="101"/>
      <c r="U14" s="103"/>
      <c r="V14" s="102"/>
      <c r="W14" s="84"/>
      <c r="X14" s="170"/>
      <c r="Y14" s="84"/>
      <c r="Z14" s="84"/>
      <c r="AA14" s="84"/>
      <c r="AB14" s="84"/>
      <c r="AD14" s="84"/>
    </row>
    <row r="15" spans="2:30" ht="15" customHeight="1">
      <c r="B15" s="71" t="s">
        <v>161</v>
      </c>
      <c r="C15" s="88">
        <v>467870.49</v>
      </c>
      <c r="D15" s="89">
        <v>497790.28</v>
      </c>
      <c r="E15" s="154">
        <v>6.3948871834169405E-2</v>
      </c>
      <c r="F15" s="88">
        <v>457135.07</v>
      </c>
      <c r="G15" s="89">
        <v>481064.79</v>
      </c>
      <c r="H15" s="154">
        <v>5.2347154201054784E-2</v>
      </c>
      <c r="I15" s="88">
        <v>925005.56</v>
      </c>
      <c r="J15" s="89">
        <v>978855.07000000007</v>
      </c>
      <c r="K15" s="154">
        <v>5.8215336565112109E-2</v>
      </c>
      <c r="S15" s="84"/>
      <c r="T15" s="84"/>
    </row>
    <row r="16" spans="2:30" ht="15" customHeight="1">
      <c r="B16" s="71" t="s">
        <v>133</v>
      </c>
      <c r="C16" s="88">
        <v>722281.38</v>
      </c>
      <c r="D16" s="89">
        <v>900362.84</v>
      </c>
      <c r="E16" s="154">
        <v>0.24655413379201324</v>
      </c>
      <c r="F16" s="88">
        <v>0</v>
      </c>
      <c r="G16" s="89">
        <v>0</v>
      </c>
      <c r="H16" s="154">
        <v>0</v>
      </c>
      <c r="I16" s="88">
        <v>722281.38</v>
      </c>
      <c r="J16" s="89">
        <v>900362.84</v>
      </c>
      <c r="K16" s="154">
        <v>0.24655413379201324</v>
      </c>
      <c r="S16" s="111"/>
      <c r="T16" s="111"/>
    </row>
    <row r="17" spans="2:21" ht="15" customHeight="1">
      <c r="B17" s="71" t="s">
        <v>33</v>
      </c>
      <c r="C17" s="88">
        <v>444073.02</v>
      </c>
      <c r="D17" s="89">
        <v>445125.87</v>
      </c>
      <c r="E17" s="154">
        <v>2.3708938678597873E-3</v>
      </c>
      <c r="F17" s="88">
        <v>316216.49</v>
      </c>
      <c r="G17" s="89">
        <v>281661.24</v>
      </c>
      <c r="H17" s="154">
        <v>-0.10927719171128615</v>
      </c>
      <c r="I17" s="88">
        <v>760289.51</v>
      </c>
      <c r="J17" s="89">
        <v>726787.11</v>
      </c>
      <c r="K17" s="154">
        <v>-4.4065319275548104E-2</v>
      </c>
      <c r="N17" s="93"/>
      <c r="S17" s="90"/>
      <c r="U17" s="111"/>
    </row>
    <row r="18" spans="2:21" ht="15" customHeight="1">
      <c r="B18" s="71" t="s">
        <v>35</v>
      </c>
      <c r="C18" s="88">
        <v>491293.51</v>
      </c>
      <c r="D18" s="89">
        <v>528996.5</v>
      </c>
      <c r="E18" s="154">
        <v>7.6742291995674825E-2</v>
      </c>
      <c r="F18" s="88">
        <v>0</v>
      </c>
      <c r="G18" s="89">
        <v>0</v>
      </c>
      <c r="H18" s="154">
        <v>0</v>
      </c>
      <c r="I18" s="88">
        <v>491293.51</v>
      </c>
      <c r="J18" s="89">
        <v>528996.5</v>
      </c>
      <c r="K18" s="154">
        <v>7.6742291995674825E-2</v>
      </c>
      <c r="S18" s="90"/>
    </row>
    <row r="19" spans="2:21" ht="15" customHeight="1">
      <c r="B19" s="71" t="s">
        <v>134</v>
      </c>
      <c r="C19" s="88">
        <v>673112.62</v>
      </c>
      <c r="D19" s="89">
        <v>435114.67</v>
      </c>
      <c r="E19" s="154">
        <v>-0.35357820211423169</v>
      </c>
      <c r="F19" s="88">
        <v>59259.37</v>
      </c>
      <c r="G19" s="89">
        <v>52956.51</v>
      </c>
      <c r="H19" s="154">
        <v>-0.10636056373869651</v>
      </c>
      <c r="I19" s="88">
        <v>732371.99</v>
      </c>
      <c r="J19" s="89">
        <v>488071.18</v>
      </c>
      <c r="K19" s="154">
        <v>-0.33357475891452376</v>
      </c>
    </row>
    <row r="20" spans="2:21" ht="15" customHeight="1">
      <c r="B20" s="71" t="s">
        <v>30</v>
      </c>
      <c r="C20" s="88">
        <v>322625.09000000003</v>
      </c>
      <c r="D20" s="89">
        <v>366367.29</v>
      </c>
      <c r="E20" s="154">
        <v>0.13558213962838397</v>
      </c>
      <c r="F20" s="88">
        <v>0</v>
      </c>
      <c r="G20" s="89">
        <v>0</v>
      </c>
      <c r="H20" s="154">
        <v>0</v>
      </c>
      <c r="I20" s="88">
        <v>322625.09000000003</v>
      </c>
      <c r="J20" s="89">
        <v>366367.29</v>
      </c>
      <c r="K20" s="154">
        <v>0.13558213962838397</v>
      </c>
    </row>
    <row r="21" spans="2:21" ht="15" customHeight="1">
      <c r="B21" s="71" t="s">
        <v>147</v>
      </c>
      <c r="C21" s="88">
        <v>274179.53000000003</v>
      </c>
      <c r="D21" s="89">
        <v>294037.12</v>
      </c>
      <c r="E21" s="154">
        <v>7.242550164120555E-2</v>
      </c>
      <c r="F21" s="88">
        <v>0</v>
      </c>
      <c r="G21" s="89">
        <v>0</v>
      </c>
      <c r="H21" s="154">
        <v>0</v>
      </c>
      <c r="I21" s="88">
        <v>274179.53000000003</v>
      </c>
      <c r="J21" s="89">
        <v>294037.12</v>
      </c>
      <c r="K21" s="154">
        <v>7.242550164120555E-2</v>
      </c>
    </row>
    <row r="22" spans="2:21" ht="15" customHeight="1">
      <c r="B22" s="71" t="s">
        <v>213</v>
      </c>
      <c r="C22" s="88">
        <v>0</v>
      </c>
      <c r="D22" s="89">
        <v>0</v>
      </c>
      <c r="E22" s="154">
        <v>0</v>
      </c>
      <c r="F22" s="88">
        <v>248278.34</v>
      </c>
      <c r="G22" s="89">
        <v>284448.31</v>
      </c>
      <c r="H22" s="154">
        <v>0.14568314739014285</v>
      </c>
      <c r="I22" s="88">
        <v>248278.34</v>
      </c>
      <c r="J22" s="89">
        <v>284448.31</v>
      </c>
      <c r="K22" s="154">
        <v>0.14568314739014285</v>
      </c>
    </row>
    <row r="23" spans="2:21" ht="15" customHeight="1">
      <c r="B23" s="71" t="s">
        <v>132</v>
      </c>
      <c r="C23" s="88">
        <v>181053.01</v>
      </c>
      <c r="D23" s="89">
        <v>182294.08</v>
      </c>
      <c r="E23" s="154">
        <v>6.8547327658345907E-3</v>
      </c>
      <c r="F23" s="88">
        <v>109635.95</v>
      </c>
      <c r="G23" s="89">
        <v>97327.7</v>
      </c>
      <c r="H23" s="154">
        <v>-0.11226472703524711</v>
      </c>
      <c r="I23" s="88">
        <v>290688.96000000002</v>
      </c>
      <c r="J23" s="89">
        <v>279621.77999999997</v>
      </c>
      <c r="K23" s="154">
        <v>-3.8072240514397421E-2</v>
      </c>
    </row>
    <row r="24" spans="2:21" ht="15" customHeight="1">
      <c r="B24" s="71" t="s">
        <v>149</v>
      </c>
      <c r="C24" s="88">
        <v>55298.81</v>
      </c>
      <c r="D24" s="89">
        <v>41120.33</v>
      </c>
      <c r="E24" s="154">
        <v>-0.25639756081550391</v>
      </c>
      <c r="F24" s="88">
        <v>172524.56</v>
      </c>
      <c r="G24" s="89">
        <v>199194.27</v>
      </c>
      <c r="H24" s="154">
        <v>0.15458500517259682</v>
      </c>
      <c r="I24" s="88">
        <v>227823.37</v>
      </c>
      <c r="J24" s="89">
        <v>240314.59999999998</v>
      </c>
      <c r="K24" s="154">
        <v>5.4828571801040345E-2</v>
      </c>
    </row>
    <row r="25" spans="2:21" ht="15" customHeight="1">
      <c r="B25" s="71" t="s">
        <v>148</v>
      </c>
      <c r="C25" s="88">
        <v>0</v>
      </c>
      <c r="D25" s="89">
        <v>0</v>
      </c>
      <c r="E25" s="154">
        <v>0</v>
      </c>
      <c r="F25" s="88">
        <v>446540.98</v>
      </c>
      <c r="G25" s="89">
        <v>227909.55</v>
      </c>
      <c r="H25" s="154">
        <v>-0.48961112146974728</v>
      </c>
      <c r="I25" s="88">
        <v>446540.98</v>
      </c>
      <c r="J25" s="89">
        <v>227909.55</v>
      </c>
      <c r="K25" s="154">
        <v>-0.48961112146974728</v>
      </c>
    </row>
    <row r="26" spans="2:21" ht="15" customHeight="1">
      <c r="B26" s="71" t="s">
        <v>207</v>
      </c>
      <c r="C26" s="88">
        <v>255342.14</v>
      </c>
      <c r="D26" s="89">
        <v>226267.9</v>
      </c>
      <c r="E26" s="154">
        <v>-0.11386385341643968</v>
      </c>
      <c r="F26" s="88">
        <v>0</v>
      </c>
      <c r="G26" s="89">
        <v>0</v>
      </c>
      <c r="H26" s="154">
        <v>0</v>
      </c>
      <c r="I26" s="88">
        <v>255342.14</v>
      </c>
      <c r="J26" s="89">
        <v>226267.9</v>
      </c>
      <c r="K26" s="154">
        <v>-0.11386385341643968</v>
      </c>
    </row>
    <row r="27" spans="2:21" ht="15" customHeight="1">
      <c r="B27" s="71" t="s">
        <v>4</v>
      </c>
      <c r="C27" s="88">
        <v>151891.71</v>
      </c>
      <c r="D27" s="89">
        <v>166630.54</v>
      </c>
      <c r="E27" s="154">
        <v>9.7035117979776625E-2</v>
      </c>
      <c r="F27" s="88">
        <v>0</v>
      </c>
      <c r="G27" s="89">
        <v>0</v>
      </c>
      <c r="H27" s="154">
        <v>0</v>
      </c>
      <c r="I27" s="88">
        <v>151891.71</v>
      </c>
      <c r="J27" s="89">
        <v>166630.54</v>
      </c>
      <c r="K27" s="154">
        <v>9.7035117979776625E-2</v>
      </c>
    </row>
    <row r="28" spans="2:21" ht="15" customHeight="1">
      <c r="B28" s="71" t="s">
        <v>209</v>
      </c>
      <c r="C28" s="88">
        <v>134284.98000000001</v>
      </c>
      <c r="D28" s="89">
        <v>130840.63</v>
      </c>
      <c r="E28" s="154">
        <v>-2.5649555147567549E-2</v>
      </c>
      <c r="F28" s="88">
        <v>0</v>
      </c>
      <c r="G28" s="89">
        <v>0</v>
      </c>
      <c r="H28" s="154">
        <v>0</v>
      </c>
      <c r="I28" s="88">
        <v>134284.98000000001</v>
      </c>
      <c r="J28" s="89">
        <v>130840.63</v>
      </c>
      <c r="K28" s="154">
        <v>-2.5649555147567549E-2</v>
      </c>
    </row>
    <row r="29" spans="2:21" ht="15" customHeight="1">
      <c r="B29" s="71" t="s">
        <v>0</v>
      </c>
      <c r="C29" s="88">
        <v>109791.74</v>
      </c>
      <c r="D29" s="89">
        <v>119793.92</v>
      </c>
      <c r="E29" s="154">
        <v>9.110138886586544E-2</v>
      </c>
      <c r="F29" s="88">
        <v>0</v>
      </c>
      <c r="G29" s="89">
        <v>0</v>
      </c>
      <c r="H29" s="154">
        <v>0</v>
      </c>
      <c r="I29" s="88">
        <v>109791.74</v>
      </c>
      <c r="J29" s="89">
        <v>119793.92</v>
      </c>
      <c r="K29" s="154">
        <v>9.110138886586544E-2</v>
      </c>
    </row>
    <row r="30" spans="2:21" ht="15" customHeight="1">
      <c r="B30" s="71" t="s">
        <v>160</v>
      </c>
      <c r="C30" s="88">
        <v>0</v>
      </c>
      <c r="D30" s="89">
        <v>0</v>
      </c>
      <c r="E30" s="154">
        <v>0</v>
      </c>
      <c r="F30" s="88">
        <v>91489.44</v>
      </c>
      <c r="G30" s="89">
        <v>105634.97</v>
      </c>
      <c r="H30" s="154">
        <v>0.15461380023749188</v>
      </c>
      <c r="I30" s="88">
        <v>91489.44</v>
      </c>
      <c r="J30" s="89">
        <v>105634.97</v>
      </c>
      <c r="K30" s="154">
        <v>0.15461380023749188</v>
      </c>
    </row>
    <row r="31" spans="2:21" ht="15" customHeight="1">
      <c r="B31" s="71" t="s">
        <v>206</v>
      </c>
      <c r="C31" s="88">
        <v>63961.27</v>
      </c>
      <c r="D31" s="89">
        <v>68685.02</v>
      </c>
      <c r="E31" s="154">
        <v>7.3853286527925527E-2</v>
      </c>
      <c r="F31" s="88">
        <v>0</v>
      </c>
      <c r="G31" s="89">
        <v>0</v>
      </c>
      <c r="H31" s="154">
        <v>0</v>
      </c>
      <c r="I31" s="88">
        <v>63961.27</v>
      </c>
      <c r="J31" s="89">
        <v>68685.02</v>
      </c>
      <c r="K31" s="154">
        <v>7.3853286527925527E-2</v>
      </c>
    </row>
    <row r="32" spans="2:21" ht="15" customHeight="1">
      <c r="B32" s="71" t="s">
        <v>216</v>
      </c>
      <c r="C32" s="88">
        <v>2747.4</v>
      </c>
      <c r="D32" s="89">
        <v>3946.61</v>
      </c>
      <c r="E32" s="154">
        <v>0.43648904418723156</v>
      </c>
      <c r="F32" s="88">
        <v>58483.7</v>
      </c>
      <c r="G32" s="89">
        <v>63399.97</v>
      </c>
      <c r="H32" s="154">
        <v>8.406222588516124E-2</v>
      </c>
      <c r="I32" s="88">
        <v>61231.1</v>
      </c>
      <c r="J32" s="89">
        <v>67346.58</v>
      </c>
      <c r="K32" s="154">
        <v>9.9875390120380061E-2</v>
      </c>
    </row>
    <row r="33" spans="2:17" ht="15" customHeight="1">
      <c r="B33" s="71" t="s">
        <v>2</v>
      </c>
      <c r="C33" s="88">
        <v>0</v>
      </c>
      <c r="D33" s="89">
        <v>0</v>
      </c>
      <c r="E33" s="154">
        <v>0</v>
      </c>
      <c r="F33" s="88">
        <v>16711.47</v>
      </c>
      <c r="G33" s="89">
        <v>31506.02</v>
      </c>
      <c r="H33" s="154">
        <v>0.88529315494088778</v>
      </c>
      <c r="I33" s="88">
        <v>16711.47</v>
      </c>
      <c r="J33" s="89">
        <v>31506.02</v>
      </c>
      <c r="K33" s="154">
        <v>0.88529315494088778</v>
      </c>
    </row>
    <row r="34" spans="2:17" ht="15" customHeight="1">
      <c r="B34" s="71" t="s">
        <v>214</v>
      </c>
      <c r="C34" s="88">
        <v>0</v>
      </c>
      <c r="D34" s="89">
        <v>0</v>
      </c>
      <c r="E34" s="154">
        <v>0</v>
      </c>
      <c r="F34" s="88">
        <v>14605.01</v>
      </c>
      <c r="G34" s="89">
        <v>28707.94</v>
      </c>
      <c r="H34" s="154">
        <v>0.96562275547911292</v>
      </c>
      <c r="I34" s="88">
        <v>14605.01</v>
      </c>
      <c r="J34" s="89">
        <v>28707.94</v>
      </c>
      <c r="K34" s="154">
        <v>0.96562275547911292</v>
      </c>
    </row>
    <row r="35" spans="2:17" ht="15" customHeight="1">
      <c r="B35" s="71" t="s">
        <v>1</v>
      </c>
      <c r="C35" s="88">
        <v>10925.82</v>
      </c>
      <c r="D35" s="89">
        <v>9392.7000000000007</v>
      </c>
      <c r="E35" s="154">
        <v>-0.14032081802555771</v>
      </c>
      <c r="F35" s="88">
        <v>0</v>
      </c>
      <c r="G35" s="89">
        <v>0</v>
      </c>
      <c r="H35" s="154">
        <v>0</v>
      </c>
      <c r="I35" s="88">
        <v>10925.82</v>
      </c>
      <c r="J35" s="89">
        <v>9392.7000000000007</v>
      </c>
      <c r="K35" s="154">
        <v>-0.14032081802555771</v>
      </c>
    </row>
    <row r="36" spans="2:17" ht="15" customHeight="1">
      <c r="B36" s="71" t="s">
        <v>175</v>
      </c>
      <c r="C36" s="88">
        <v>6901.08</v>
      </c>
      <c r="D36" s="89">
        <v>8479.07</v>
      </c>
      <c r="E36" s="154">
        <v>0.22865841288609895</v>
      </c>
      <c r="F36" s="88">
        <v>0</v>
      </c>
      <c r="G36" s="89">
        <v>0</v>
      </c>
      <c r="H36" s="154">
        <v>0</v>
      </c>
      <c r="I36" s="88">
        <v>6901.08</v>
      </c>
      <c r="J36" s="89">
        <v>8479.07</v>
      </c>
      <c r="K36" s="154">
        <v>0.22865841288609895</v>
      </c>
    </row>
    <row r="37" spans="2:17" ht="15" customHeight="1">
      <c r="B37" s="71" t="s">
        <v>212</v>
      </c>
      <c r="C37" s="88">
        <v>0</v>
      </c>
      <c r="D37" s="89">
        <v>0</v>
      </c>
      <c r="E37" s="154">
        <v>0</v>
      </c>
      <c r="F37" s="88">
        <v>3996.26</v>
      </c>
      <c r="G37" s="89">
        <v>6685.45</v>
      </c>
      <c r="H37" s="154">
        <v>0.67292668645183229</v>
      </c>
      <c r="I37" s="88">
        <v>3996.26</v>
      </c>
      <c r="J37" s="89">
        <v>6685.45</v>
      </c>
      <c r="K37" s="154">
        <v>0.67292668645183229</v>
      </c>
    </row>
    <row r="38" spans="2:17" ht="15" customHeight="1">
      <c r="B38" s="71" t="s">
        <v>3</v>
      </c>
      <c r="C38" s="88">
        <v>14903.08</v>
      </c>
      <c r="D38" s="89">
        <v>6578.03</v>
      </c>
      <c r="E38" s="154">
        <v>-0.5586127162975707</v>
      </c>
      <c r="F38" s="88">
        <v>0</v>
      </c>
      <c r="G38" s="89">
        <v>0</v>
      </c>
      <c r="H38" s="154">
        <v>0</v>
      </c>
      <c r="I38" s="88">
        <v>14903.08</v>
      </c>
      <c r="J38" s="89">
        <v>6578.03</v>
      </c>
      <c r="K38" s="154">
        <v>-0.5586127162975707</v>
      </c>
    </row>
    <row r="39" spans="2:17" ht="15" customHeight="1">
      <c r="B39" s="71" t="s">
        <v>167</v>
      </c>
      <c r="C39" s="88">
        <v>4956.82</v>
      </c>
      <c r="D39" s="89">
        <v>6084.47</v>
      </c>
      <c r="E39" s="154">
        <v>0.22749464374336784</v>
      </c>
      <c r="F39" s="88">
        <v>0</v>
      </c>
      <c r="G39" s="89">
        <v>0</v>
      </c>
      <c r="H39" s="154">
        <v>0</v>
      </c>
      <c r="I39" s="88">
        <v>4956.82</v>
      </c>
      <c r="J39" s="89">
        <v>6084.47</v>
      </c>
      <c r="K39" s="154">
        <v>0.22749464374336784</v>
      </c>
    </row>
    <row r="40" spans="2:17" ht="15" customHeight="1">
      <c r="B40" s="71" t="s">
        <v>165</v>
      </c>
      <c r="C40" s="88">
        <v>3374.7</v>
      </c>
      <c r="D40" s="89">
        <v>3565.28</v>
      </c>
      <c r="E40" s="154">
        <v>5.6473167985302511E-2</v>
      </c>
      <c r="F40" s="88">
        <v>0</v>
      </c>
      <c r="G40" s="89">
        <v>0</v>
      </c>
      <c r="H40" s="154">
        <v>0</v>
      </c>
      <c r="I40" s="88">
        <v>3374.7</v>
      </c>
      <c r="J40" s="89">
        <v>3565.28</v>
      </c>
      <c r="K40" s="154">
        <v>5.6473167985302511E-2</v>
      </c>
    </row>
    <row r="41" spans="2:17" ht="15" customHeight="1">
      <c r="B41" s="71" t="s">
        <v>29</v>
      </c>
      <c r="C41" s="88">
        <v>0</v>
      </c>
      <c r="D41" s="89">
        <v>0</v>
      </c>
      <c r="E41" s="154">
        <v>0</v>
      </c>
      <c r="F41" s="88">
        <v>3512.5</v>
      </c>
      <c r="G41" s="89">
        <v>3534.51</v>
      </c>
      <c r="H41" s="154">
        <v>6.2661921708185679E-3</v>
      </c>
      <c r="I41" s="88">
        <v>3512.5</v>
      </c>
      <c r="J41" s="89">
        <v>3534.51</v>
      </c>
      <c r="K41" s="154">
        <v>6.2661921708185679E-3</v>
      </c>
    </row>
    <row r="42" spans="2:17" ht="15" customHeight="1">
      <c r="B42" s="71" t="s">
        <v>208</v>
      </c>
      <c r="C42" s="88">
        <v>0</v>
      </c>
      <c r="D42" s="89">
        <v>0</v>
      </c>
      <c r="E42" s="154">
        <v>0</v>
      </c>
      <c r="F42" s="88">
        <v>2155.89</v>
      </c>
      <c r="G42" s="89">
        <v>3150.73</v>
      </c>
      <c r="H42" s="154">
        <v>0.46145211490382171</v>
      </c>
      <c r="I42" s="88">
        <v>2155.89</v>
      </c>
      <c r="J42" s="89">
        <v>3150.73</v>
      </c>
      <c r="K42" s="154">
        <v>0.46145211490382171</v>
      </c>
    </row>
    <row r="43" spans="2:17" ht="15" customHeight="1">
      <c r="B43" s="71" t="s">
        <v>164</v>
      </c>
      <c r="C43" s="88">
        <v>2789.41</v>
      </c>
      <c r="D43" s="89">
        <v>1050.03</v>
      </c>
      <c r="E43" s="154">
        <v>-0.62356555687403425</v>
      </c>
      <c r="F43" s="88">
        <v>0</v>
      </c>
      <c r="G43" s="89">
        <v>0</v>
      </c>
      <c r="H43" s="154">
        <v>0</v>
      </c>
      <c r="I43" s="88">
        <v>2789.41</v>
      </c>
      <c r="J43" s="89">
        <v>1050.03</v>
      </c>
      <c r="K43" s="154">
        <v>-0.62356555687403425</v>
      </c>
    </row>
    <row r="44" spans="2:17" ht="15" customHeight="1">
      <c r="B44" s="71" t="s">
        <v>210</v>
      </c>
      <c r="C44" s="88">
        <v>294.99</v>
      </c>
      <c r="D44" s="89">
        <v>222.11</v>
      </c>
      <c r="E44" s="154">
        <v>-0.2470592223465202</v>
      </c>
      <c r="F44" s="88">
        <v>0</v>
      </c>
      <c r="G44" s="89">
        <v>0</v>
      </c>
      <c r="H44" s="154">
        <v>0</v>
      </c>
      <c r="I44" s="88">
        <v>294.99</v>
      </c>
      <c r="J44" s="89">
        <v>222.11</v>
      </c>
      <c r="K44" s="154">
        <v>-0.2470592223465202</v>
      </c>
    </row>
    <row r="45" spans="2:17" ht="15" customHeight="1">
      <c r="B45" s="71" t="s">
        <v>246</v>
      </c>
      <c r="C45" s="88">
        <v>0</v>
      </c>
      <c r="D45" s="89">
        <v>0</v>
      </c>
      <c r="E45" s="154">
        <v>0</v>
      </c>
      <c r="F45" s="88">
        <v>0</v>
      </c>
      <c r="G45" s="89">
        <v>0</v>
      </c>
      <c r="H45" s="154">
        <v>0</v>
      </c>
      <c r="I45" s="88">
        <v>0</v>
      </c>
      <c r="J45" s="89">
        <v>0</v>
      </c>
      <c r="K45" s="154">
        <v>0</v>
      </c>
      <c r="M45" s="84"/>
      <c r="N45" s="84"/>
    </row>
    <row r="46" spans="2:17" ht="4.5" customHeight="1" thickBot="1">
      <c r="B46" s="71"/>
      <c r="C46" s="88"/>
      <c r="D46" s="89"/>
      <c r="E46" s="78"/>
      <c r="F46" s="88"/>
      <c r="G46" s="89"/>
      <c r="H46" s="78"/>
      <c r="I46" s="88"/>
      <c r="J46" s="89"/>
      <c r="K46" s="78"/>
      <c r="M46" s="84"/>
      <c r="N46" s="84"/>
    </row>
    <row r="47" spans="2:17" s="10" customFormat="1" ht="17.25" customHeight="1" thickTop="1" thickBot="1">
      <c r="B47" s="6" t="s">
        <v>5</v>
      </c>
      <c r="C47" s="7">
        <v>6800414.6500000013</v>
      </c>
      <c r="D47" s="8">
        <v>7044959.4000000013</v>
      </c>
      <c r="E47" s="9">
        <v>3.5960270452037799E-2</v>
      </c>
      <c r="F47" s="7">
        <v>13413423.4</v>
      </c>
      <c r="G47" s="8">
        <v>13995600.659999998</v>
      </c>
      <c r="H47" s="9">
        <v>4.3402585800728387E-2</v>
      </c>
      <c r="I47" s="7">
        <v>20213838.050000004</v>
      </c>
      <c r="J47" s="8">
        <v>21040560.060000002</v>
      </c>
      <c r="K47" s="9">
        <v>4.0898814364449594E-2</v>
      </c>
      <c r="M47" s="49"/>
      <c r="N47" s="49"/>
      <c r="O47" s="49"/>
      <c r="P47" s="49"/>
      <c r="Q47" s="49"/>
    </row>
    <row r="48" spans="2:17" ht="13.5" thickTop="1">
      <c r="B48" s="48" t="s">
        <v>242</v>
      </c>
      <c r="J48" s="82"/>
    </row>
    <row r="49" spans="2:10">
      <c r="B49" s="183" t="s">
        <v>144</v>
      </c>
      <c r="C49" s="183" t="s">
        <v>145</v>
      </c>
      <c r="J49" s="90"/>
    </row>
    <row r="54" spans="2:10">
      <c r="C54" s="94"/>
    </row>
  </sheetData>
  <sortState xmlns:xlrd2="http://schemas.microsoft.com/office/spreadsheetml/2017/richdata2" ref="B9:K45">
    <sortCondition descending="1" ref="J9:J45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Z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8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13.1796875" style="49" customWidth="1"/>
    <col min="12" max="13" width="14.7265625" style="49" customWidth="1"/>
    <col min="14" max="14" width="9.7265625" style="49" customWidth="1"/>
    <col min="15" max="15" width="12.26953125" style="49" hidden="1" customWidth="1"/>
    <col min="16" max="18" width="0" style="49" hidden="1" customWidth="1"/>
    <col min="19" max="16384" width="11.453125" style="49"/>
  </cols>
  <sheetData>
    <row r="1" spans="2:26" ht="13.5" customHeight="1">
      <c r="B1" s="366" t="s">
        <v>27</v>
      </c>
      <c r="C1" s="366"/>
    </row>
    <row r="2" spans="2:26" ht="13.5" customHeight="1">
      <c r="B2" s="366"/>
      <c r="C2" s="366"/>
    </row>
    <row r="3" spans="2:26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6" ht="21" customHeight="1">
      <c r="B4" s="368" t="s">
        <v>18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2:26" ht="18" customHeight="1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S5" s="170"/>
    </row>
    <row r="6" spans="2:26" ht="12.75" customHeight="1" thickBot="1">
      <c r="B6" s="373" t="s">
        <v>20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6" ht="16.5" customHeight="1" thickTop="1">
      <c r="B7" s="374" t="s">
        <v>25</v>
      </c>
      <c r="C7" s="370" t="s">
        <v>22</v>
      </c>
      <c r="D7" s="371"/>
      <c r="E7" s="372"/>
      <c r="F7" s="371" t="s">
        <v>23</v>
      </c>
      <c r="G7" s="371"/>
      <c r="H7" s="371"/>
      <c r="I7" s="370" t="s">
        <v>191</v>
      </c>
      <c r="J7" s="371"/>
      <c r="K7" s="372"/>
      <c r="L7" s="371" t="s">
        <v>21</v>
      </c>
      <c r="M7" s="371"/>
      <c r="N7" s="376"/>
    </row>
    <row r="8" spans="2:26" s="2" customFormat="1" ht="15" customHeight="1" thickBot="1">
      <c r="B8" s="375"/>
      <c r="C8" s="309">
        <v>45230</v>
      </c>
      <c r="D8" s="294">
        <v>45596</v>
      </c>
      <c r="E8" s="310" t="s">
        <v>118</v>
      </c>
      <c r="F8" s="294">
        <v>45230</v>
      </c>
      <c r="G8" s="294">
        <v>45596</v>
      </c>
      <c r="H8" s="311" t="s">
        <v>118</v>
      </c>
      <c r="I8" s="309">
        <v>45230</v>
      </c>
      <c r="J8" s="294">
        <v>45596</v>
      </c>
      <c r="K8" s="310" t="s">
        <v>118</v>
      </c>
      <c r="L8" s="294">
        <v>45230</v>
      </c>
      <c r="M8" s="294">
        <v>45596</v>
      </c>
      <c r="N8" s="312" t="s">
        <v>118</v>
      </c>
    </row>
    <row r="9" spans="2:26" ht="30" customHeight="1" thickTop="1">
      <c r="B9" s="71" t="s">
        <v>11</v>
      </c>
      <c r="C9" s="174">
        <v>19488.157710000003</v>
      </c>
      <c r="D9" s="74">
        <v>20666.037620000006</v>
      </c>
      <c r="E9" s="175">
        <v>6.0440803462689298E-2</v>
      </c>
      <c r="F9" s="74">
        <v>21742.288039999999</v>
      </c>
      <c r="G9" s="74">
        <v>24852.399870000001</v>
      </c>
      <c r="H9" s="77">
        <v>0.14304436700857917</v>
      </c>
      <c r="I9" s="174"/>
      <c r="J9" s="74"/>
      <c r="K9" s="176" t="s">
        <v>43</v>
      </c>
      <c r="L9" s="74">
        <v>41230.445749999999</v>
      </c>
      <c r="M9" s="74">
        <v>45518.437490000011</v>
      </c>
      <c r="N9" s="75">
        <v>0.10400061561303912</v>
      </c>
      <c r="O9" s="170">
        <v>5.6899999999999999E-2</v>
      </c>
      <c r="P9" s="49">
        <v>43576.458113174995</v>
      </c>
      <c r="Q9" s="116">
        <v>4.4564874267233545E-2</v>
      </c>
      <c r="S9" s="236"/>
      <c r="T9" s="116"/>
      <c r="W9" s="74"/>
    </row>
    <row r="10" spans="2:26" ht="30" customHeight="1">
      <c r="B10" s="71" t="s">
        <v>12</v>
      </c>
      <c r="C10" s="174"/>
      <c r="D10" s="74"/>
      <c r="E10" s="176" t="s">
        <v>43</v>
      </c>
      <c r="F10" s="74"/>
      <c r="G10" s="74"/>
      <c r="H10" s="73" t="s">
        <v>43</v>
      </c>
      <c r="I10" s="174">
        <v>0.36069999999999997</v>
      </c>
      <c r="J10" s="74">
        <v>0.23632</v>
      </c>
      <c r="K10" s="175">
        <v>-0.34482949819794834</v>
      </c>
      <c r="L10" s="74">
        <v>0.36069999999999997</v>
      </c>
      <c r="M10" s="74">
        <v>0.23632</v>
      </c>
      <c r="N10" s="75">
        <v>-0.34482949819794834</v>
      </c>
    </row>
    <row r="11" spans="2:26" ht="30" customHeight="1">
      <c r="B11" s="71" t="s">
        <v>7</v>
      </c>
      <c r="C11" s="174">
        <v>8166.182209999999</v>
      </c>
      <c r="D11" s="74">
        <v>8870.9109899999967</v>
      </c>
      <c r="E11" s="175">
        <v>8.6298439329092286E-2</v>
      </c>
      <c r="F11" s="74">
        <v>9601.1231100000023</v>
      </c>
      <c r="G11" s="74">
        <v>11571.516279999998</v>
      </c>
      <c r="H11" s="77">
        <v>0.20522527910799754</v>
      </c>
      <c r="I11" s="174"/>
      <c r="J11" s="74"/>
      <c r="K11" s="176" t="s">
        <v>43</v>
      </c>
      <c r="L11" s="74">
        <v>17767.305319999999</v>
      </c>
      <c r="M11" s="74">
        <v>20442.427269999993</v>
      </c>
      <c r="N11" s="75">
        <v>0.15056430346748798</v>
      </c>
      <c r="O11" s="73">
        <v>4.6563687854448851E-2</v>
      </c>
      <c r="T11" s="74"/>
    </row>
    <row r="12" spans="2:26" ht="30" customHeight="1">
      <c r="B12" s="71" t="s">
        <v>13</v>
      </c>
      <c r="C12" s="174"/>
      <c r="D12" s="74"/>
      <c r="E12" s="176" t="s">
        <v>43</v>
      </c>
      <c r="F12" s="74"/>
      <c r="G12" s="74"/>
      <c r="H12" s="73" t="s">
        <v>43</v>
      </c>
      <c r="I12" s="174">
        <v>23.675159999999998</v>
      </c>
      <c r="J12" s="74">
        <v>5.4486600000000003</v>
      </c>
      <c r="K12" s="175">
        <v>-0.76985752155423659</v>
      </c>
      <c r="L12" s="74">
        <v>23.675159999999998</v>
      </c>
      <c r="M12" s="74">
        <v>5.4486600000000003</v>
      </c>
      <c r="N12" s="75">
        <v>-0.76985752155423659</v>
      </c>
    </row>
    <row r="13" spans="2:26" ht="30" customHeight="1">
      <c r="B13" s="71" t="s">
        <v>66</v>
      </c>
      <c r="C13" s="174">
        <v>12467.30235</v>
      </c>
      <c r="D13" s="74">
        <v>13722.511680000001</v>
      </c>
      <c r="E13" s="175">
        <v>0.10068010663108699</v>
      </c>
      <c r="F13" s="74">
        <v>13445.070100000004</v>
      </c>
      <c r="G13" s="74">
        <v>15855.754680000005</v>
      </c>
      <c r="H13" s="77">
        <v>0.179298773607733</v>
      </c>
      <c r="I13" s="174"/>
      <c r="J13" s="74"/>
      <c r="K13" s="175"/>
      <c r="L13" s="74">
        <v>25912.372450000003</v>
      </c>
      <c r="M13" s="74">
        <v>29578.266360000009</v>
      </c>
      <c r="N13" s="75">
        <v>0.14147272377601247</v>
      </c>
    </row>
    <row r="14" spans="2:26" ht="30" customHeight="1">
      <c r="B14" s="71" t="s">
        <v>67</v>
      </c>
      <c r="C14" s="174">
        <v>6800.4146500000015</v>
      </c>
      <c r="D14" s="74">
        <v>7044.9594000000016</v>
      </c>
      <c r="E14" s="175">
        <v>3.5960270452037799E-2</v>
      </c>
      <c r="F14" s="74">
        <v>13413.4234</v>
      </c>
      <c r="G14" s="74">
        <v>13995.600659999998</v>
      </c>
      <c r="H14" s="77">
        <v>4.3402585800728442E-2</v>
      </c>
      <c r="I14" s="174"/>
      <c r="J14" s="74"/>
      <c r="K14" s="175"/>
      <c r="L14" s="74">
        <v>20213.838050000002</v>
      </c>
      <c r="M14" s="74">
        <v>21040.56006</v>
      </c>
      <c r="N14" s="75">
        <v>4.0898814364449587E-2</v>
      </c>
    </row>
    <row r="15" spans="2:26" ht="30" customHeight="1">
      <c r="B15" s="71" t="s">
        <v>71</v>
      </c>
      <c r="C15" s="177">
        <v>0.54545999279467239</v>
      </c>
      <c r="D15" s="77">
        <v>0.51338702158058558</v>
      </c>
      <c r="E15" s="175">
        <v>-5.8799860003958246E-2</v>
      </c>
      <c r="F15" s="77">
        <v>0.99764622275937398</v>
      </c>
      <c r="G15" s="77">
        <v>0.8826827194579171</v>
      </c>
      <c r="H15" s="77">
        <v>-0.11523474021029333</v>
      </c>
      <c r="I15" s="174"/>
      <c r="J15" s="74"/>
      <c r="K15" s="175"/>
      <c r="L15" s="77">
        <v>0.78008442063744732</v>
      </c>
      <c r="M15" s="77">
        <v>0.71135203814561876</v>
      </c>
      <c r="N15" s="75">
        <v>-8.8108902925742028E-2</v>
      </c>
      <c r="S15" s="116"/>
    </row>
    <row r="16" spans="2:26" ht="30" customHeight="1">
      <c r="B16" s="71" t="s">
        <v>138</v>
      </c>
      <c r="C16" s="177">
        <v>0.5590489800651216</v>
      </c>
      <c r="D16" s="77">
        <v>0.53244462614240606</v>
      </c>
      <c r="E16" s="175">
        <v>-4.7588592183133029E-2</v>
      </c>
      <c r="F16" s="77">
        <v>0.99632397659720628</v>
      </c>
      <c r="G16" s="77">
        <v>0.87937318225901706</v>
      </c>
      <c r="H16" s="77">
        <v>-0.11738229439947531</v>
      </c>
      <c r="I16" s="174"/>
      <c r="J16" s="74"/>
      <c r="K16" s="175"/>
      <c r="L16" s="77">
        <v>0.78985230474447832</v>
      </c>
      <c r="M16" s="77">
        <v>0.72117222432188455</v>
      </c>
      <c r="N16" s="75">
        <v>-8.6953067060824951E-2</v>
      </c>
      <c r="S16" s="111"/>
      <c r="T16" s="111"/>
    </row>
    <row r="17" spans="2:23" ht="30" customHeight="1">
      <c r="B17" s="71" t="s">
        <v>179</v>
      </c>
      <c r="C17" s="174">
        <v>2499.2343699999992</v>
      </c>
      <c r="D17" s="74">
        <v>2767.5296400000002</v>
      </c>
      <c r="E17" s="175">
        <v>0.10735098445369134</v>
      </c>
      <c r="F17" s="74">
        <v>2209.9553599999999</v>
      </c>
      <c r="G17" s="74">
        <v>2455.2421000000004</v>
      </c>
      <c r="H17" s="77">
        <v>0.1109917170453617</v>
      </c>
      <c r="I17" s="174">
        <v>5.9999999999999995E-4</v>
      </c>
      <c r="J17" s="74">
        <v>-22.62567</v>
      </c>
      <c r="K17" s="175">
        <v>-37710.449999999997</v>
      </c>
      <c r="L17" s="74">
        <v>4709.1903299999994</v>
      </c>
      <c r="M17" s="74">
        <v>5200.1460699999998</v>
      </c>
      <c r="N17" s="75">
        <v>0.10425480934001671</v>
      </c>
      <c r="O17" s="111">
        <v>0.10905952816643061</v>
      </c>
      <c r="S17" s="74"/>
      <c r="T17" s="74"/>
      <c r="U17" s="189"/>
    </row>
    <row r="18" spans="2:23" ht="30" customHeight="1">
      <c r="B18" s="71" t="s">
        <v>65</v>
      </c>
      <c r="C18" s="174">
        <v>3840.8728099999994</v>
      </c>
      <c r="D18" s="74">
        <v>4172.1938100000016</v>
      </c>
      <c r="E18" s="175">
        <v>8.6261903580192298E-2</v>
      </c>
      <c r="F18" s="74">
        <v>3534.6361400000001</v>
      </c>
      <c r="G18" s="74">
        <v>3796.1113599999999</v>
      </c>
      <c r="H18" s="77">
        <v>7.3975144723100072E-2</v>
      </c>
      <c r="I18" s="174">
        <v>3.1593199999999997</v>
      </c>
      <c r="J18" s="74">
        <v>6.6135799999999998</v>
      </c>
      <c r="K18" s="175">
        <v>1.0933555322031325</v>
      </c>
      <c r="L18" s="74">
        <v>7378.6682699999992</v>
      </c>
      <c r="M18" s="74">
        <v>7974.9187500000016</v>
      </c>
      <c r="N18" s="75">
        <v>8.0807329748678686E-2</v>
      </c>
      <c r="O18" s="111">
        <v>8.037360187868825E-2</v>
      </c>
      <c r="S18" s="74"/>
      <c r="T18" s="74"/>
      <c r="U18" s="189"/>
    </row>
    <row r="19" spans="2:23" ht="30" customHeight="1">
      <c r="B19" s="71" t="s">
        <v>168</v>
      </c>
      <c r="C19" s="174">
        <v>-160.00682000000006</v>
      </c>
      <c r="D19" s="242">
        <v>125.82066</v>
      </c>
      <c r="E19" s="175">
        <v>1.7863456070185004</v>
      </c>
      <c r="F19" s="74">
        <v>-6404.4144000000006</v>
      </c>
      <c r="G19" s="74">
        <v>-5286.606319999999</v>
      </c>
      <c r="H19" s="77">
        <v>0.17453712551767442</v>
      </c>
      <c r="I19" s="174">
        <v>-1.09758</v>
      </c>
      <c r="J19" s="74">
        <v>1.1942900000000001</v>
      </c>
      <c r="K19" s="175">
        <v>2.0881120282803991</v>
      </c>
      <c r="L19" s="74">
        <v>-6565.5187999999998</v>
      </c>
      <c r="M19" s="74">
        <v>-5159.5913699999983</v>
      </c>
      <c r="N19" s="75">
        <v>0.21413805562478955</v>
      </c>
      <c r="O19" s="111">
        <v>-0.21382472467237579</v>
      </c>
      <c r="P19" s="116">
        <v>4.1043732265747337E-4</v>
      </c>
      <c r="S19" s="74"/>
      <c r="T19" s="74"/>
      <c r="U19" s="77"/>
      <c r="V19" s="74"/>
      <c r="W19" s="262"/>
    </row>
    <row r="20" spans="2:23" ht="30" customHeight="1">
      <c r="B20" s="71" t="s">
        <v>16</v>
      </c>
      <c r="C20" s="174">
        <v>1593.8501299999998</v>
      </c>
      <c r="D20" s="74">
        <v>1745.5267299999998</v>
      </c>
      <c r="E20" s="175">
        <v>9.5163652557471029E-2</v>
      </c>
      <c r="F20" s="74">
        <v>8670.8271800000002</v>
      </c>
      <c r="G20" s="74">
        <v>7731.8102200000003</v>
      </c>
      <c r="H20" s="77">
        <v>-0.10829612221610441</v>
      </c>
      <c r="I20" s="174">
        <v>8.2741799999999994</v>
      </c>
      <c r="J20" s="74">
        <v>3.8914499999999999</v>
      </c>
      <c r="K20" s="175">
        <v>-0.52968753399128377</v>
      </c>
      <c r="L20" s="74">
        <v>10272.951489999999</v>
      </c>
      <c r="M20" s="74">
        <v>9481.2284</v>
      </c>
      <c r="N20" s="75">
        <v>-7.7068707154967747E-2</v>
      </c>
      <c r="O20" s="111">
        <v>-7.670385889607656E-2</v>
      </c>
      <c r="P20" s="118">
        <v>-4.3827299999999996</v>
      </c>
      <c r="Q20" s="118">
        <v>10264.677309999999</v>
      </c>
      <c r="R20" s="118">
        <v>9477.3369500000008</v>
      </c>
      <c r="S20" s="74"/>
      <c r="T20" s="74"/>
      <c r="V20" s="74"/>
      <c r="W20" s="74"/>
    </row>
    <row r="21" spans="2:23" ht="30" customHeight="1">
      <c r="B21" s="71" t="s">
        <v>17</v>
      </c>
      <c r="C21" s="174">
        <v>1020.8446499999999</v>
      </c>
      <c r="D21" s="242">
        <v>1289.68246</v>
      </c>
      <c r="E21" s="175">
        <v>0.26334840467646092</v>
      </c>
      <c r="F21" s="74">
        <v>2288.5705600000001</v>
      </c>
      <c r="G21" s="74">
        <v>2287.7308499999999</v>
      </c>
      <c r="H21" s="77">
        <v>-3.6691462115120261E-4</v>
      </c>
      <c r="I21" s="174">
        <v>3.9409299999999998</v>
      </c>
      <c r="J21" s="74">
        <v>-7.0867100000000001</v>
      </c>
      <c r="K21" s="175">
        <v>-2.7982329044159626</v>
      </c>
      <c r="L21" s="74">
        <v>3313.3561400000003</v>
      </c>
      <c r="M21" s="74">
        <v>3570.3265999999999</v>
      </c>
      <c r="N21" s="75">
        <v>7.7555943020359869E-2</v>
      </c>
      <c r="O21" s="111">
        <v>8.0980500479418405E-2</v>
      </c>
      <c r="S21" s="74"/>
      <c r="T21" s="74"/>
      <c r="U21" s="74"/>
      <c r="V21" s="111"/>
    </row>
    <row r="22" spans="2:23" ht="30" customHeight="1">
      <c r="B22" s="71" t="s">
        <v>72</v>
      </c>
      <c r="C22" s="174">
        <v>41044.980200000005</v>
      </c>
      <c r="D22" s="74">
        <v>46167.427490000016</v>
      </c>
      <c r="E22" s="175">
        <v>0.12480082253761229</v>
      </c>
      <c r="F22" s="74">
        <v>95180.33404999999</v>
      </c>
      <c r="G22" s="74">
        <v>111629.81114000001</v>
      </c>
      <c r="H22" s="77">
        <v>0.17282432609827572</v>
      </c>
      <c r="I22" s="174">
        <v>32.547159999999998</v>
      </c>
      <c r="J22" s="74">
        <v>180.27545000000001</v>
      </c>
      <c r="K22" s="175">
        <v>4.5388995537552281</v>
      </c>
      <c r="L22" s="74">
        <v>136257.86140999998</v>
      </c>
      <c r="M22" s="74">
        <v>157977.51408000002</v>
      </c>
      <c r="N22" s="75">
        <v>0.15940109763388691</v>
      </c>
      <c r="S22" s="74"/>
      <c r="T22" s="86"/>
    </row>
    <row r="23" spans="2:23" ht="30" customHeight="1">
      <c r="B23" s="71" t="s">
        <v>74</v>
      </c>
      <c r="C23" s="174">
        <v>19666.219990000001</v>
      </c>
      <c r="D23" s="74">
        <v>22280.932519999995</v>
      </c>
      <c r="E23" s="253">
        <v>0.13295450428854849</v>
      </c>
      <c r="F23" s="74">
        <v>83641.809329999989</v>
      </c>
      <c r="G23" s="74">
        <v>98923.653210000004</v>
      </c>
      <c r="H23" s="254">
        <v>0.18270580230644107</v>
      </c>
      <c r="I23" s="174">
        <v>29.5518</v>
      </c>
      <c r="J23" s="74">
        <v>163.08414000000002</v>
      </c>
      <c r="K23" s="175">
        <v>4.5185856699084335</v>
      </c>
      <c r="L23" s="74">
        <v>103337.58111999999</v>
      </c>
      <c r="M23" s="74">
        <v>121367.66987</v>
      </c>
      <c r="N23" s="75">
        <v>0.17447755748281649</v>
      </c>
      <c r="S23" s="74"/>
      <c r="T23" s="86"/>
      <c r="U23" s="263"/>
    </row>
    <row r="24" spans="2:23" ht="30" customHeight="1">
      <c r="B24" s="190" t="s">
        <v>162</v>
      </c>
      <c r="C24" s="174">
        <v>25427.461259999993</v>
      </c>
      <c r="D24" s="74">
        <v>28226.413220000013</v>
      </c>
      <c r="E24" s="253">
        <v>0.11007595022484841</v>
      </c>
      <c r="F24" s="74">
        <v>74869.198820000005</v>
      </c>
      <c r="G24" s="74">
        <v>88033.878299999997</v>
      </c>
      <c r="H24" s="254">
        <v>0.17583571999548733</v>
      </c>
      <c r="I24" s="174">
        <v>0</v>
      </c>
      <c r="J24" s="74">
        <v>51.497810000000001</v>
      </c>
      <c r="K24" s="175" t="s">
        <v>219</v>
      </c>
      <c r="L24" s="74">
        <v>100296.66008</v>
      </c>
      <c r="M24" s="74">
        <v>116311.78933000001</v>
      </c>
      <c r="N24" s="75">
        <v>0.15967759282538227</v>
      </c>
      <c r="S24" s="74"/>
      <c r="T24" s="86"/>
    </row>
    <row r="25" spans="2:23" ht="30" customHeight="1">
      <c r="B25" s="71" t="s">
        <v>14</v>
      </c>
      <c r="C25" s="174">
        <v>6558.7544099999986</v>
      </c>
      <c r="D25" s="74">
        <v>7298.8935599999986</v>
      </c>
      <c r="E25" s="253">
        <v>0.11284751703334477</v>
      </c>
      <c r="F25" s="74">
        <v>10437.217789999999</v>
      </c>
      <c r="G25" s="74">
        <v>11941.433100000002</v>
      </c>
      <c r="H25" s="254">
        <v>0.14412033362389035</v>
      </c>
      <c r="I25" s="174">
        <v>5.19984</v>
      </c>
      <c r="J25" s="74">
        <v>76.033509999999993</v>
      </c>
      <c r="K25" s="175">
        <v>13.622278762423459</v>
      </c>
      <c r="L25" s="74">
        <v>17001.172039999998</v>
      </c>
      <c r="M25" s="74">
        <v>19316.36017</v>
      </c>
      <c r="N25" s="75">
        <v>0.13617814845664034</v>
      </c>
      <c r="T25" s="86"/>
    </row>
    <row r="26" spans="2:23" ht="30" customHeight="1" thickBot="1">
      <c r="B26" s="197" t="s">
        <v>154</v>
      </c>
      <c r="C26" s="178">
        <v>7579.5990600000005</v>
      </c>
      <c r="D26" s="79">
        <v>8588.5696499999976</v>
      </c>
      <c r="E26" s="255">
        <v>0.13311661764863814</v>
      </c>
      <c r="F26" s="79">
        <v>12725.788359999999</v>
      </c>
      <c r="G26" s="79">
        <v>14229.163950000002</v>
      </c>
      <c r="H26" s="256">
        <v>0.11813614586939457</v>
      </c>
      <c r="I26" s="178">
        <v>12.28655</v>
      </c>
      <c r="J26" s="79">
        <v>79.974440000000001</v>
      </c>
      <c r="K26" s="179">
        <v>5.5091046713682843</v>
      </c>
      <c r="L26" s="79">
        <v>20317.67397</v>
      </c>
      <c r="M26" s="79">
        <v>22897.708040000001</v>
      </c>
      <c r="N26" s="80">
        <v>0.12698471654823987</v>
      </c>
      <c r="S26" s="74"/>
      <c r="T26" s="74"/>
    </row>
    <row r="27" spans="2:23" ht="9" customHeight="1" thickTop="1"/>
    <row r="28" spans="2:23">
      <c r="B28" s="49" t="s">
        <v>61</v>
      </c>
      <c r="C28" s="49" t="s">
        <v>220</v>
      </c>
    </row>
    <row r="29" spans="2:23">
      <c r="B29" s="49" t="s">
        <v>60</v>
      </c>
      <c r="C29" s="49" t="s">
        <v>58</v>
      </c>
      <c r="M29" s="74"/>
    </row>
    <row r="30" spans="2:23">
      <c r="B30" s="49" t="s">
        <v>44</v>
      </c>
      <c r="C30" s="49" t="s">
        <v>46</v>
      </c>
      <c r="I30" s="118"/>
      <c r="J30" s="118"/>
      <c r="K30" s="118"/>
      <c r="L30" s="86"/>
      <c r="M30" s="74"/>
      <c r="N30" s="111"/>
    </row>
    <row r="31" spans="2:23" ht="15">
      <c r="B31" s="130" t="s">
        <v>137</v>
      </c>
      <c r="F31" s="118"/>
      <c r="G31" s="118"/>
      <c r="M31" s="91"/>
    </row>
    <row r="32" spans="2:23">
      <c r="F32" s="118"/>
      <c r="G32" s="118"/>
    </row>
    <row r="33" spans="6:8">
      <c r="F33" s="180"/>
      <c r="G33" s="180"/>
      <c r="H33" s="77"/>
    </row>
    <row r="34" spans="6:8">
      <c r="F34" s="77"/>
      <c r="G34" s="77"/>
    </row>
    <row r="35" spans="6:8">
      <c r="H35" s="73"/>
    </row>
    <row r="37" spans="6:8">
      <c r="H37" s="73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K52"/>
  <sheetViews>
    <sheetView showGridLines="0" showZeros="0" zoomScale="80" zoomScaleNormal="80" zoomScaleSheetLayoutView="80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6" sqref="B6:B7"/>
    </sheetView>
  </sheetViews>
  <sheetFormatPr baseColWidth="10" defaultColWidth="11.453125" defaultRowHeight="12.5"/>
  <cols>
    <col min="1" max="1" width="1.26953125" style="49" customWidth="1"/>
    <col min="2" max="2" width="23.5429687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6384" width="11.453125" style="49"/>
  </cols>
  <sheetData>
    <row r="1" spans="2:11" ht="13.5" customHeight="1">
      <c r="B1" s="366" t="s">
        <v>27</v>
      </c>
      <c r="C1" s="366"/>
    </row>
    <row r="2" spans="2:11" ht="13.5" customHeight="1">
      <c r="B2" s="366"/>
      <c r="C2" s="366"/>
    </row>
    <row r="3" spans="2:11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11" ht="20">
      <c r="B4" s="368" t="s">
        <v>70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11" ht="18.5" thickBot="1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11" s="2" customFormat="1" ht="15.75" customHeight="1" thickTop="1">
      <c r="B6" s="409" t="s">
        <v>199</v>
      </c>
      <c r="C6" s="411" t="s">
        <v>22</v>
      </c>
      <c r="D6" s="371"/>
      <c r="E6" s="376"/>
      <c r="F6" s="371" t="s">
        <v>23</v>
      </c>
      <c r="G6" s="371"/>
      <c r="H6" s="371"/>
      <c r="I6" s="411" t="s">
        <v>5</v>
      </c>
      <c r="J6" s="371"/>
      <c r="K6" s="376"/>
    </row>
    <row r="7" spans="2:11" s="212" customFormat="1" ht="15.75" customHeight="1" thickBot="1">
      <c r="B7" s="414"/>
      <c r="C7" s="293">
        <v>45230</v>
      </c>
      <c r="D7" s="294">
        <v>45596</v>
      </c>
      <c r="E7" s="295" t="s">
        <v>159</v>
      </c>
      <c r="F7" s="293">
        <v>45230</v>
      </c>
      <c r="G7" s="294">
        <v>45596</v>
      </c>
      <c r="H7" s="294" t="s">
        <v>159</v>
      </c>
      <c r="I7" s="293">
        <v>45230</v>
      </c>
      <c r="J7" s="294">
        <v>45596</v>
      </c>
      <c r="K7" s="295" t="s">
        <v>159</v>
      </c>
    </row>
    <row r="8" spans="2:11" ht="15" customHeight="1" thickTop="1">
      <c r="B8" s="190" t="s">
        <v>32</v>
      </c>
      <c r="C8" s="76">
        <v>6.0162267466880373E-2</v>
      </c>
      <c r="D8" s="77">
        <v>2.7394841103578114E-2</v>
      </c>
      <c r="E8" s="154">
        <v>-3.2767426363302259E-2</v>
      </c>
      <c r="F8" s="76">
        <v>3.7067158020399202</v>
      </c>
      <c r="G8" s="77">
        <v>2.573707855059987</v>
      </c>
      <c r="H8" s="154">
        <v>-1.1330079469799332</v>
      </c>
      <c r="I8" s="76">
        <v>3.6328937438891296</v>
      </c>
      <c r="J8" s="77">
        <v>2.5135675923707592</v>
      </c>
      <c r="K8" s="154">
        <v>-1.1193261515183703</v>
      </c>
    </row>
    <row r="9" spans="2:11" ht="15" customHeight="1">
      <c r="B9" s="190" t="s">
        <v>215</v>
      </c>
      <c r="C9" s="76">
        <v>0</v>
      </c>
      <c r="D9" s="77">
        <v>0</v>
      </c>
      <c r="E9" s="154">
        <v>0</v>
      </c>
      <c r="F9" s="76">
        <v>1.8393103479847714</v>
      </c>
      <c r="G9" s="77">
        <v>1.6186954347063494</v>
      </c>
      <c r="H9" s="154">
        <v>-0.22061491327842209</v>
      </c>
      <c r="I9" s="76">
        <v>1.8393103479847714</v>
      </c>
      <c r="J9" s="77">
        <v>1.6186954347063494</v>
      </c>
      <c r="K9" s="154">
        <v>-0.22061491327842209</v>
      </c>
    </row>
    <row r="10" spans="2:11" ht="15" customHeight="1">
      <c r="B10" s="190" t="s">
        <v>146</v>
      </c>
      <c r="C10" s="76">
        <v>0</v>
      </c>
      <c r="D10" s="77">
        <v>0</v>
      </c>
      <c r="E10" s="154">
        <v>0</v>
      </c>
      <c r="F10" s="76">
        <v>1.0756611745785616</v>
      </c>
      <c r="G10" s="77">
        <v>0.95744202860326044</v>
      </c>
      <c r="H10" s="154">
        <v>-0.11821914597530114</v>
      </c>
      <c r="I10" s="76">
        <v>1.0756611745785616</v>
      </c>
      <c r="J10" s="77">
        <v>0.95744202860326044</v>
      </c>
      <c r="K10" s="154">
        <v>-0.11821914597530114</v>
      </c>
    </row>
    <row r="11" spans="2:11" ht="15" customHeight="1">
      <c r="B11" s="190" t="s">
        <v>167</v>
      </c>
      <c r="C11" s="76">
        <v>0.61979153641860762</v>
      </c>
      <c r="D11" s="77">
        <v>0.75913915977122781</v>
      </c>
      <c r="E11" s="154">
        <v>0.13934762335262019</v>
      </c>
      <c r="F11" s="76">
        <v>0</v>
      </c>
      <c r="G11" s="77">
        <v>0</v>
      </c>
      <c r="H11" s="154">
        <v>0</v>
      </c>
      <c r="I11" s="76">
        <v>0.61979153641860762</v>
      </c>
      <c r="J11" s="77">
        <v>0.75913915977122781</v>
      </c>
      <c r="K11" s="154">
        <v>0.13934762335262019</v>
      </c>
    </row>
    <row r="12" spans="2:11" ht="15" customHeight="1">
      <c r="B12" s="190" t="s">
        <v>33</v>
      </c>
      <c r="C12" s="76">
        <v>0.53842513265632252</v>
      </c>
      <c r="D12" s="77">
        <v>0.45552038977425879</v>
      </c>
      <c r="E12" s="154">
        <v>-8.2904742882063731E-2</v>
      </c>
      <c r="F12" s="76">
        <v>12.756847875462221</v>
      </c>
      <c r="G12" s="77">
        <v>5.5682973393635526</v>
      </c>
      <c r="H12" s="154">
        <v>-7.1885505360986679</v>
      </c>
      <c r="I12" s="76">
        <v>0.89493121294056133</v>
      </c>
      <c r="J12" s="77">
        <v>0.70715368793659161</v>
      </c>
      <c r="K12" s="154">
        <v>-0.18777752500396971</v>
      </c>
    </row>
    <row r="13" spans="2:11" ht="15" customHeight="1">
      <c r="B13" s="190" t="s">
        <v>161</v>
      </c>
      <c r="C13" s="76">
        <v>0.60190733940368812</v>
      </c>
      <c r="D13" s="77">
        <v>0.5995819490414529</v>
      </c>
      <c r="E13" s="154">
        <v>-2.3253903622352246E-3</v>
      </c>
      <c r="F13" s="76">
        <v>0.9069921627881391</v>
      </c>
      <c r="G13" s="77">
        <v>0.84657448272246605</v>
      </c>
      <c r="H13" s="154">
        <v>-6.0417680065673052E-2</v>
      </c>
      <c r="I13" s="76">
        <v>0.72191313166141335</v>
      </c>
      <c r="J13" s="77">
        <v>0.69994335125405949</v>
      </c>
      <c r="K13" s="154">
        <v>-2.1969780407353867E-2</v>
      </c>
    </row>
    <row r="14" spans="2:11" ht="15" customHeight="1">
      <c r="B14" s="190" t="s">
        <v>133</v>
      </c>
      <c r="C14" s="76">
        <v>0.66921916010042715</v>
      </c>
      <c r="D14" s="77">
        <v>0.66659655909740101</v>
      </c>
      <c r="E14" s="154">
        <v>-2.6226010030261371E-3</v>
      </c>
      <c r="F14" s="76">
        <v>0</v>
      </c>
      <c r="G14" s="77">
        <v>0</v>
      </c>
      <c r="H14" s="154">
        <v>0</v>
      </c>
      <c r="I14" s="76">
        <v>0.66921916010042715</v>
      </c>
      <c r="J14" s="77">
        <v>0.66659655909740101</v>
      </c>
      <c r="K14" s="154">
        <v>-2.6226010030261371E-3</v>
      </c>
    </row>
    <row r="15" spans="2:11" ht="15" customHeight="1">
      <c r="B15" s="190" t="s">
        <v>31</v>
      </c>
      <c r="C15" s="76">
        <v>0.63920159179712721</v>
      </c>
      <c r="D15" s="77">
        <v>0.62469052001686665</v>
      </c>
      <c r="E15" s="154">
        <v>-1.4511071780260565E-2</v>
      </c>
      <c r="F15" s="76">
        <v>0.69425225550489345</v>
      </c>
      <c r="G15" s="77">
        <v>0.66786148912389476</v>
      </c>
      <c r="H15" s="154">
        <v>-2.6390766380998687E-2</v>
      </c>
      <c r="I15" s="76">
        <v>0.68074446663651156</v>
      </c>
      <c r="J15" s="77">
        <v>0.65789549310888407</v>
      </c>
      <c r="K15" s="154">
        <v>-2.2848973527627492E-2</v>
      </c>
    </row>
    <row r="16" spans="2:11" ht="15" customHeight="1">
      <c r="B16" s="190" t="s">
        <v>132</v>
      </c>
      <c r="C16" s="76">
        <v>0.76296707463059299</v>
      </c>
      <c r="D16" s="77">
        <v>0.72308952591235598</v>
      </c>
      <c r="E16" s="154">
        <v>-3.987754871823701E-2</v>
      </c>
      <c r="F16" s="76">
        <v>0.64745147802617087</v>
      </c>
      <c r="G16" s="77">
        <v>0.55721600906314672</v>
      </c>
      <c r="H16" s="154">
        <v>-9.0235468963024146E-2</v>
      </c>
      <c r="I16" s="76">
        <v>0.71486312458004508</v>
      </c>
      <c r="J16" s="77">
        <v>0.65520141011980038</v>
      </c>
      <c r="K16" s="154">
        <v>-5.9661714460244708E-2</v>
      </c>
    </row>
    <row r="17" spans="2:11" ht="15" customHeight="1">
      <c r="B17" s="190" t="s">
        <v>34</v>
      </c>
      <c r="C17" s="76">
        <v>0.64676861094327898</v>
      </c>
      <c r="D17" s="77">
        <v>0.60382843745561376</v>
      </c>
      <c r="E17" s="154">
        <v>-4.2940173487665212E-2</v>
      </c>
      <c r="F17" s="76">
        <v>0.81128308194015653</v>
      </c>
      <c r="G17" s="77">
        <v>0.68184347187062277</v>
      </c>
      <c r="H17" s="154">
        <v>-0.12943961006953375</v>
      </c>
      <c r="I17" s="76">
        <v>0.74433010155214951</v>
      </c>
      <c r="J17" s="77">
        <v>0.65372999669768816</v>
      </c>
      <c r="K17" s="154">
        <v>-9.060010485446135E-2</v>
      </c>
    </row>
    <row r="18" spans="2:11" ht="15" customHeight="1">
      <c r="B18" s="190" t="s">
        <v>209</v>
      </c>
      <c r="C18" s="76">
        <v>0.59292136952339114</v>
      </c>
      <c r="D18" s="77">
        <v>0.58844138306085814</v>
      </c>
      <c r="E18" s="154">
        <v>-4.4799864625330033E-3</v>
      </c>
      <c r="F18" s="76">
        <v>0</v>
      </c>
      <c r="G18" s="77">
        <v>0</v>
      </c>
      <c r="H18" s="154">
        <v>0</v>
      </c>
      <c r="I18" s="76">
        <v>0.59292136952339114</v>
      </c>
      <c r="J18" s="77">
        <v>0.58844138306085814</v>
      </c>
      <c r="K18" s="154">
        <v>-4.4799864625330033E-3</v>
      </c>
    </row>
    <row r="19" spans="2:11" ht="15" customHeight="1">
      <c r="B19" s="190" t="s">
        <v>166</v>
      </c>
      <c r="C19" s="76">
        <v>0.55973278474462296</v>
      </c>
      <c r="D19" s="77">
        <v>0.58094259225362699</v>
      </c>
      <c r="E19" s="154">
        <v>2.1209807509004031E-2</v>
      </c>
      <c r="F19" s="76">
        <v>0.5553363921275517</v>
      </c>
      <c r="G19" s="77">
        <v>0.51351504353917643</v>
      </c>
      <c r="H19" s="154">
        <v>-4.1821348588375273E-2</v>
      </c>
      <c r="I19" s="76">
        <v>0.55752027897640244</v>
      </c>
      <c r="J19" s="77">
        <v>0.54904496752636434</v>
      </c>
      <c r="K19" s="154">
        <v>-8.4753114500381033E-3</v>
      </c>
    </row>
    <row r="20" spans="2:11" ht="15" customHeight="1">
      <c r="B20" s="190" t="s">
        <v>30</v>
      </c>
      <c r="C20" s="76">
        <v>0.54945691616917103</v>
      </c>
      <c r="D20" s="77">
        <v>0.54728867075987697</v>
      </c>
      <c r="E20" s="154">
        <v>-2.1682454092940562E-3</v>
      </c>
      <c r="F20" s="76">
        <v>0</v>
      </c>
      <c r="G20" s="77">
        <v>0</v>
      </c>
      <c r="H20" s="154">
        <v>0</v>
      </c>
      <c r="I20" s="76">
        <v>0.54945691616917103</v>
      </c>
      <c r="J20" s="77">
        <v>0.54728867075987697</v>
      </c>
      <c r="K20" s="154">
        <v>-2.1682454092940562E-3</v>
      </c>
    </row>
    <row r="21" spans="2:11" ht="15" customHeight="1">
      <c r="B21" s="190" t="s">
        <v>3</v>
      </c>
      <c r="C21" s="76">
        <v>1.0773998821611499</v>
      </c>
      <c r="D21" s="77">
        <v>0.5067698691325554</v>
      </c>
      <c r="E21" s="154">
        <v>-0.57063001302859451</v>
      </c>
      <c r="F21" s="76">
        <v>0</v>
      </c>
      <c r="G21" s="77">
        <v>0</v>
      </c>
      <c r="H21" s="154">
        <v>0</v>
      </c>
      <c r="I21" s="76">
        <v>1.0773998821611499</v>
      </c>
      <c r="J21" s="77">
        <v>0.5067698691325554</v>
      </c>
      <c r="K21" s="154">
        <v>-0.57063001302859451</v>
      </c>
    </row>
    <row r="22" spans="2:11" ht="15" customHeight="1">
      <c r="B22" s="190" t="s">
        <v>35</v>
      </c>
      <c r="C22" s="76">
        <v>0.56528867227654145</v>
      </c>
      <c r="D22" s="77">
        <v>0.50244754837929917</v>
      </c>
      <c r="E22" s="154">
        <v>-6.2841123897242279E-2</v>
      </c>
      <c r="F22" s="76">
        <v>0</v>
      </c>
      <c r="G22" s="77">
        <v>0</v>
      </c>
      <c r="H22" s="154">
        <v>0</v>
      </c>
      <c r="I22" s="76">
        <v>0.56528867227654145</v>
      </c>
      <c r="J22" s="77">
        <v>0.50244754837929917</v>
      </c>
      <c r="K22" s="154">
        <v>-6.2841123897242279E-2</v>
      </c>
    </row>
    <row r="23" spans="2:11" ht="15" customHeight="1">
      <c r="B23" s="190" t="s">
        <v>134</v>
      </c>
      <c r="C23" s="76">
        <v>0.71793141248026604</v>
      </c>
      <c r="D23" s="77">
        <v>0.47827437432834585</v>
      </c>
      <c r="E23" s="154">
        <v>-0.23965703815192019</v>
      </c>
      <c r="F23" s="76">
        <v>0.48993246697757231</v>
      </c>
      <c r="G23" s="77">
        <v>0.45322966676095311</v>
      </c>
      <c r="H23" s="154">
        <v>-3.6702800216619202E-2</v>
      </c>
      <c r="I23" s="76">
        <v>0.69187876150249916</v>
      </c>
      <c r="J23" s="77">
        <v>0.47542391497979425</v>
      </c>
      <c r="K23" s="154">
        <v>-0.21645484652270491</v>
      </c>
    </row>
    <row r="24" spans="2:11" ht="15" customHeight="1">
      <c r="B24" s="190" t="s">
        <v>214</v>
      </c>
      <c r="C24" s="76">
        <v>0</v>
      </c>
      <c r="D24" s="77">
        <v>0</v>
      </c>
      <c r="E24" s="154">
        <v>0</v>
      </c>
      <c r="F24" s="76">
        <v>0.63580984836348187</v>
      </c>
      <c r="G24" s="77">
        <v>0.47511342471303308</v>
      </c>
      <c r="H24" s="154">
        <v>-0.16069642365044878</v>
      </c>
      <c r="I24" s="76">
        <v>0.63580984836348187</v>
      </c>
      <c r="J24" s="77">
        <v>0.47511342471303308</v>
      </c>
      <c r="K24" s="154">
        <v>-0.16069642365044878</v>
      </c>
    </row>
    <row r="25" spans="2:11" ht="15" customHeight="1">
      <c r="B25" s="190" t="s">
        <v>149</v>
      </c>
      <c r="C25" s="76">
        <v>0.33470863410093421</v>
      </c>
      <c r="D25" s="77">
        <v>0.24738736790796734</v>
      </c>
      <c r="E25" s="154">
        <v>-8.7321266192966873E-2</v>
      </c>
      <c r="F25" s="76">
        <v>0.56521113249106913</v>
      </c>
      <c r="G25" s="77">
        <v>0.49128793430936207</v>
      </c>
      <c r="H25" s="154">
        <v>-7.3923198181707062E-2</v>
      </c>
      <c r="I25" s="76">
        <v>0.48426288985460869</v>
      </c>
      <c r="J25" s="77">
        <v>0.42037176588796776</v>
      </c>
      <c r="K25" s="154">
        <v>-6.3891123966640928E-2</v>
      </c>
    </row>
    <row r="26" spans="2:11" ht="15" customHeight="1">
      <c r="B26" s="190" t="s">
        <v>213</v>
      </c>
      <c r="C26" s="76">
        <v>0</v>
      </c>
      <c r="D26" s="77">
        <v>0</v>
      </c>
      <c r="E26" s="154">
        <v>0</v>
      </c>
      <c r="F26" s="76">
        <v>0.39639817450618697</v>
      </c>
      <c r="G26" s="77">
        <v>0.40629151541579434</v>
      </c>
      <c r="H26" s="154">
        <v>9.8933409096073621E-3</v>
      </c>
      <c r="I26" s="76">
        <v>0.39639817450618697</v>
      </c>
      <c r="J26" s="77">
        <v>0.40629151541579434</v>
      </c>
      <c r="K26" s="154">
        <v>9.8933409096073621E-3</v>
      </c>
    </row>
    <row r="27" spans="2:11" ht="15" customHeight="1">
      <c r="B27" s="190" t="s">
        <v>207</v>
      </c>
      <c r="C27" s="76">
        <v>0.53527959592452179</v>
      </c>
      <c r="D27" s="77">
        <v>0.40265760400147887</v>
      </c>
      <c r="E27" s="154">
        <v>-0.13262199192304291</v>
      </c>
      <c r="F27" s="76">
        <v>0</v>
      </c>
      <c r="G27" s="77">
        <v>0</v>
      </c>
      <c r="H27" s="154">
        <v>0</v>
      </c>
      <c r="I27" s="76">
        <v>0.53527959592452179</v>
      </c>
      <c r="J27" s="77">
        <v>0.40265760400147887</v>
      </c>
      <c r="K27" s="154">
        <v>-0.13262199192304291</v>
      </c>
    </row>
    <row r="28" spans="2:11" ht="15" customHeight="1">
      <c r="B28" s="190" t="s">
        <v>4</v>
      </c>
      <c r="C28" s="76">
        <v>0.39623998082918171</v>
      </c>
      <c r="D28" s="77">
        <v>0.40196643766016005</v>
      </c>
      <c r="E28" s="154">
        <v>5.7264568309783326E-3</v>
      </c>
      <c r="F28" s="76">
        <v>0</v>
      </c>
      <c r="G28" s="77">
        <v>0</v>
      </c>
      <c r="H28" s="154">
        <v>0</v>
      </c>
      <c r="I28" s="76">
        <v>0.39623998082918171</v>
      </c>
      <c r="J28" s="77">
        <v>0.40196643766016005</v>
      </c>
      <c r="K28" s="154">
        <v>5.7264568309783326E-3</v>
      </c>
    </row>
    <row r="29" spans="2:11" ht="15" customHeight="1">
      <c r="B29" s="190" t="s">
        <v>208</v>
      </c>
      <c r="C29" s="76">
        <v>0</v>
      </c>
      <c r="D29" s="77">
        <v>0</v>
      </c>
      <c r="E29" s="154">
        <v>0</v>
      </c>
      <c r="F29" s="76">
        <v>0.41601588505334575</v>
      </c>
      <c r="G29" s="77">
        <v>0.39427199215142544</v>
      </c>
      <c r="H29" s="154">
        <v>-2.1743892901920303E-2</v>
      </c>
      <c r="I29" s="76">
        <v>0.41601588505334575</v>
      </c>
      <c r="J29" s="77">
        <v>0.39427199215142544</v>
      </c>
      <c r="K29" s="154">
        <v>-2.1743892901920303E-2</v>
      </c>
    </row>
    <row r="30" spans="2:11" ht="15" customHeight="1">
      <c r="B30" s="190" t="s">
        <v>175</v>
      </c>
      <c r="C30" s="76">
        <v>0.38921161451295255</v>
      </c>
      <c r="D30" s="77">
        <v>0.38677265764767166</v>
      </c>
      <c r="E30" s="154">
        <v>-2.4389568652808946E-3</v>
      </c>
      <c r="F30" s="76"/>
      <c r="G30" s="77"/>
      <c r="H30" s="154"/>
      <c r="I30" s="76">
        <v>0.38921161451295255</v>
      </c>
      <c r="J30" s="77">
        <v>0.38677265764767166</v>
      </c>
      <c r="K30" s="154">
        <v>-2.4389568652808946E-3</v>
      </c>
    </row>
    <row r="31" spans="2:11" ht="15" customHeight="1">
      <c r="B31" s="190" t="s">
        <v>165</v>
      </c>
      <c r="C31" s="76">
        <v>0.37499999999999994</v>
      </c>
      <c r="D31" s="77">
        <v>0.37500013147639583</v>
      </c>
      <c r="E31" s="154">
        <v>1.314763958815135E-7</v>
      </c>
      <c r="F31" s="76"/>
      <c r="G31" s="77"/>
      <c r="H31" s="154"/>
      <c r="I31" s="76">
        <v>0.37499999999999994</v>
      </c>
      <c r="J31" s="77">
        <v>0.37500013147639583</v>
      </c>
      <c r="K31" s="154">
        <v>1.314763958815135E-7</v>
      </c>
    </row>
    <row r="32" spans="2:11" ht="15" customHeight="1">
      <c r="B32" s="190" t="s">
        <v>216</v>
      </c>
      <c r="C32" s="76">
        <v>0.77315975651968361</v>
      </c>
      <c r="D32" s="77">
        <v>0.25828768512882938</v>
      </c>
      <c r="E32" s="154">
        <v>-0.51487207139085422</v>
      </c>
      <c r="F32" s="76">
        <v>0.36311379687390472</v>
      </c>
      <c r="G32" s="77">
        <v>0.32137597849273886</v>
      </c>
      <c r="H32" s="154">
        <v>-4.1737818381165859E-2</v>
      </c>
      <c r="I32" s="76">
        <v>0.37196526928574591</v>
      </c>
      <c r="J32" s="77">
        <v>0.31684079524632813</v>
      </c>
      <c r="K32" s="154">
        <v>-5.5124474039417781E-2</v>
      </c>
    </row>
    <row r="33" spans="2:11" ht="15" customHeight="1">
      <c r="B33" s="190" t="s">
        <v>2</v>
      </c>
      <c r="C33" s="76">
        <v>0</v>
      </c>
      <c r="D33" s="77">
        <v>0</v>
      </c>
      <c r="E33" s="154">
        <v>0</v>
      </c>
      <c r="F33" s="76">
        <v>0.27436800759691188</v>
      </c>
      <c r="G33" s="77">
        <v>0.30982922919186212</v>
      </c>
      <c r="H33" s="154">
        <v>3.5461221594950243E-2</v>
      </c>
      <c r="I33" s="76">
        <v>0.27436800759691188</v>
      </c>
      <c r="J33" s="77">
        <v>0.30982922919186212</v>
      </c>
      <c r="K33" s="154">
        <v>3.5461221594950243E-2</v>
      </c>
    </row>
    <row r="34" spans="2:11" ht="15" customHeight="1">
      <c r="B34" s="190" t="s">
        <v>164</v>
      </c>
      <c r="C34" s="76">
        <v>0.67282792223455057</v>
      </c>
      <c r="D34" s="77">
        <v>0.30263544710948176</v>
      </c>
      <c r="E34" s="154">
        <v>-0.37019247512506881</v>
      </c>
      <c r="F34" s="76"/>
      <c r="G34" s="77"/>
      <c r="H34" s="154"/>
      <c r="I34" s="76">
        <v>0.67282792223455057</v>
      </c>
      <c r="J34" s="77">
        <v>0.30263544710948176</v>
      </c>
      <c r="K34" s="154">
        <v>-0.37019247512506881</v>
      </c>
    </row>
    <row r="35" spans="2:11" ht="15" customHeight="1">
      <c r="B35" s="190" t="s">
        <v>206</v>
      </c>
      <c r="C35" s="76">
        <v>0.28972565617866419</v>
      </c>
      <c r="D35" s="77">
        <v>0.30221319344894743</v>
      </c>
      <c r="E35" s="154">
        <v>1.2487537270283233E-2</v>
      </c>
      <c r="F35" s="76">
        <v>0</v>
      </c>
      <c r="G35" s="77">
        <v>0</v>
      </c>
      <c r="H35" s="154">
        <v>0</v>
      </c>
      <c r="I35" s="76">
        <v>0.28972565617866419</v>
      </c>
      <c r="J35" s="77">
        <v>0.30221319344894743</v>
      </c>
      <c r="K35" s="154">
        <v>1.2487537270283233E-2</v>
      </c>
    </row>
    <row r="36" spans="2:11" ht="15" customHeight="1">
      <c r="B36" s="190" t="s">
        <v>29</v>
      </c>
      <c r="C36" s="76">
        <v>0</v>
      </c>
      <c r="D36" s="77">
        <v>0</v>
      </c>
      <c r="E36" s="154">
        <v>0</v>
      </c>
      <c r="F36" s="76">
        <v>0.30733894782894017</v>
      </c>
      <c r="G36" s="77">
        <v>0.29911547711935982</v>
      </c>
      <c r="H36" s="154">
        <v>-8.2234707095803494E-3</v>
      </c>
      <c r="I36" s="76">
        <v>0.30733894782894017</v>
      </c>
      <c r="J36" s="77">
        <v>0.29911547711935982</v>
      </c>
      <c r="K36" s="154">
        <v>-8.2234707095803494E-3</v>
      </c>
    </row>
    <row r="37" spans="2:11" ht="15" customHeight="1">
      <c r="B37" s="190" t="s">
        <v>0</v>
      </c>
      <c r="C37" s="76">
        <v>0.25580127787243812</v>
      </c>
      <c r="D37" s="77">
        <v>0.26512898216886116</v>
      </c>
      <c r="E37" s="154">
        <v>9.327704296423045E-3</v>
      </c>
      <c r="F37" s="76">
        <v>0</v>
      </c>
      <c r="G37" s="77">
        <v>0</v>
      </c>
      <c r="H37" s="154">
        <v>0</v>
      </c>
      <c r="I37" s="76">
        <v>0.25580127787243812</v>
      </c>
      <c r="J37" s="77">
        <v>0.26512898216886116</v>
      </c>
      <c r="K37" s="154">
        <v>9.327704296423045E-3</v>
      </c>
    </row>
    <row r="38" spans="2:11" ht="15" customHeight="1">
      <c r="B38" s="190" t="s">
        <v>147</v>
      </c>
      <c r="C38" s="76">
        <v>0.21960003251156104</v>
      </c>
      <c r="D38" s="77">
        <v>0.24690032266638032</v>
      </c>
      <c r="E38" s="154">
        <v>2.7300290154819273E-2</v>
      </c>
      <c r="F38" s="76">
        <v>0</v>
      </c>
      <c r="G38" s="77">
        <v>0</v>
      </c>
      <c r="H38" s="154">
        <v>0</v>
      </c>
      <c r="I38" s="76">
        <v>0.21960003251156104</v>
      </c>
      <c r="J38" s="77">
        <v>0.24690032266638032</v>
      </c>
      <c r="K38" s="154">
        <v>2.7300290154819273E-2</v>
      </c>
    </row>
    <row r="39" spans="2:11" ht="15" customHeight="1">
      <c r="B39" s="190" t="s">
        <v>160</v>
      </c>
      <c r="C39" s="76">
        <v>0</v>
      </c>
      <c r="D39" s="77">
        <v>0</v>
      </c>
      <c r="E39" s="154">
        <v>0</v>
      </c>
      <c r="F39" s="76">
        <v>0.26445870097576579</v>
      </c>
      <c r="G39" s="77">
        <v>0.23650361782240367</v>
      </c>
      <c r="H39" s="154">
        <v>-2.795508315336212E-2</v>
      </c>
      <c r="I39" s="76">
        <v>0.26445870097576579</v>
      </c>
      <c r="J39" s="77">
        <v>0.23650361782240367</v>
      </c>
      <c r="K39" s="154">
        <v>-2.795508315336212E-2</v>
      </c>
    </row>
    <row r="40" spans="2:11" ht="15" customHeight="1">
      <c r="B40" s="190" t="s">
        <v>1</v>
      </c>
      <c r="C40" s="76">
        <v>0.20484849848414113</v>
      </c>
      <c r="D40" s="77">
        <v>0.1821622670995672</v>
      </c>
      <c r="E40" s="154">
        <v>-2.2686231384573929E-2</v>
      </c>
      <c r="F40" s="76">
        <v>0</v>
      </c>
      <c r="G40" s="77">
        <v>0</v>
      </c>
      <c r="H40" s="154">
        <v>0</v>
      </c>
      <c r="I40" s="76">
        <v>0.20484849848414113</v>
      </c>
      <c r="J40" s="77">
        <v>0.1821622670995672</v>
      </c>
      <c r="K40" s="154">
        <v>-2.2686231384573929E-2</v>
      </c>
    </row>
    <row r="41" spans="2:11" ht="15" customHeight="1">
      <c r="B41" s="190" t="s">
        <v>210</v>
      </c>
      <c r="C41" s="76">
        <v>8.8492044445511051E-2</v>
      </c>
      <c r="D41" s="77">
        <v>5.8262792448474772E-2</v>
      </c>
      <c r="E41" s="154">
        <v>-3.0229251997036279E-2</v>
      </c>
      <c r="F41" s="76">
        <v>0</v>
      </c>
      <c r="G41" s="77">
        <v>0</v>
      </c>
      <c r="H41" s="154">
        <v>0</v>
      </c>
      <c r="I41" s="76">
        <v>8.8492044445511051E-2</v>
      </c>
      <c r="J41" s="77">
        <v>5.8262792448474772E-2</v>
      </c>
      <c r="K41" s="154">
        <v>-3.0229251997036279E-2</v>
      </c>
    </row>
    <row r="42" spans="2:11" ht="15" customHeight="1">
      <c r="B42" s="190" t="s">
        <v>246</v>
      </c>
      <c r="C42" s="76">
        <v>0</v>
      </c>
      <c r="D42" s="77">
        <v>0</v>
      </c>
      <c r="E42" s="154">
        <v>0</v>
      </c>
      <c r="F42" s="76">
        <v>0</v>
      </c>
      <c r="G42" s="77">
        <v>0</v>
      </c>
      <c r="H42" s="154">
        <v>0</v>
      </c>
      <c r="I42" s="76">
        <v>0</v>
      </c>
      <c r="J42" s="77">
        <v>0</v>
      </c>
      <c r="K42" s="154">
        <v>0</v>
      </c>
    </row>
    <row r="43" spans="2:11" ht="15" customHeight="1">
      <c r="B43" s="190" t="s">
        <v>212</v>
      </c>
      <c r="C43" s="76">
        <v>0</v>
      </c>
      <c r="D43" s="77">
        <v>0</v>
      </c>
      <c r="E43" s="154">
        <v>0</v>
      </c>
      <c r="F43" s="76">
        <v>-0.18814641697614332</v>
      </c>
      <c r="G43" s="77">
        <v>-0.12348049333462623</v>
      </c>
      <c r="H43" s="154">
        <v>6.466592364151709E-2</v>
      </c>
      <c r="I43" s="76">
        <v>-0.18814641697614332</v>
      </c>
      <c r="J43" s="77">
        <v>-0.12348049333462623</v>
      </c>
      <c r="K43" s="154">
        <v>6.466592364151709E-2</v>
      </c>
    </row>
    <row r="44" spans="2:11" ht="15" customHeight="1">
      <c r="B44" s="190" t="s">
        <v>148</v>
      </c>
      <c r="C44" s="76">
        <v>0</v>
      </c>
      <c r="D44" s="77">
        <v>0</v>
      </c>
      <c r="E44" s="154">
        <v>0</v>
      </c>
      <c r="F44" s="76">
        <v>4.7814574429377661</v>
      </c>
      <c r="G44" s="77">
        <v>-6.2084184151571673</v>
      </c>
      <c r="H44" s="154">
        <v>-10.989875858094933</v>
      </c>
      <c r="I44" s="76">
        <v>4.7814574429377661</v>
      </c>
      <c r="J44" s="77">
        <v>-6.2084184151571673</v>
      </c>
      <c r="K44" s="154">
        <v>-10.989875858094933</v>
      </c>
    </row>
    <row r="45" spans="2:11" ht="4.5" customHeight="1" thickBot="1">
      <c r="B45" s="71"/>
      <c r="C45" s="76"/>
      <c r="D45" s="77"/>
      <c r="E45" s="154"/>
      <c r="F45" s="76"/>
      <c r="G45" s="77"/>
      <c r="H45" s="154"/>
      <c r="I45" s="76"/>
      <c r="J45" s="77"/>
      <c r="K45" s="154"/>
    </row>
    <row r="46" spans="2:11" s="10" customFormat="1" ht="17.25" customHeight="1" thickTop="1" thickBot="1">
      <c r="B46" s="6" t="s">
        <v>5</v>
      </c>
      <c r="C46" s="35">
        <v>0.54545999279467239</v>
      </c>
      <c r="D46" s="36">
        <v>0.51338703691951848</v>
      </c>
      <c r="E46" s="156">
        <v>-3.2072955875153908E-2</v>
      </c>
      <c r="F46" s="35">
        <v>0.99764622275937398</v>
      </c>
      <c r="G46" s="36">
        <v>0.8826827194579171</v>
      </c>
      <c r="H46" s="224">
        <v>-0.11496350330145688</v>
      </c>
      <c r="I46" s="35">
        <v>0.78008442063744732</v>
      </c>
      <c r="J46" s="36">
        <v>0.7113520480060459</v>
      </c>
      <c r="K46" s="224">
        <v>-6.8732372631401417E-2</v>
      </c>
    </row>
    <row r="47" spans="2:11" ht="13.5" thickTop="1">
      <c r="B47" s="48" t="s">
        <v>242</v>
      </c>
    </row>
    <row r="48" spans="2:11">
      <c r="D48" s="115"/>
      <c r="G48" s="115"/>
    </row>
    <row r="52" spans="4:4">
      <c r="D52" s="114"/>
    </row>
  </sheetData>
  <sortState xmlns:xlrd2="http://schemas.microsoft.com/office/spreadsheetml/2017/richdata2" ref="B8:K44">
    <sortCondition descending="1" ref="J8:J44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6" spans="2:19">
      <c r="R16" s="111"/>
      <c r="S16" s="111"/>
    </row>
    <row r="17" spans="4:20">
      <c r="T17" s="111"/>
    </row>
    <row r="23" spans="4:20">
      <c r="D23" s="206"/>
    </row>
    <row r="24" spans="4:20">
      <c r="D24" s="206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6" spans="2:19">
      <c r="R16" s="111"/>
      <c r="S16" s="111"/>
    </row>
    <row r="17" spans="4:20">
      <c r="T17" s="111"/>
    </row>
    <row r="23" spans="4:20">
      <c r="D23" s="206"/>
    </row>
    <row r="24" spans="4:20">
      <c r="D24" s="206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1"/>
  <sheetViews>
    <sheetView showGridLines="0" showZeros="0" zoomScale="80" zoomScaleNormal="80" zoomScaleSheetLayoutView="80" workbookViewId="0">
      <pane xSplit="2" ySplit="8" topLeftCell="C9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20" ht="21" customHeight="1">
      <c r="B4" s="368" t="s">
        <v>139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20" ht="18" customHeight="1">
      <c r="B5" s="369" t="s">
        <v>141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20" s="127" customFormat="1" ht="12" thickBot="1">
      <c r="B6" s="373" t="s">
        <v>283</v>
      </c>
      <c r="C6" s="373"/>
      <c r="D6" s="373"/>
      <c r="E6" s="373"/>
      <c r="F6" s="373"/>
      <c r="G6" s="373"/>
      <c r="H6" s="373"/>
      <c r="I6" s="373"/>
      <c r="J6" s="373"/>
      <c r="K6" s="373"/>
    </row>
    <row r="7" spans="2:20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5</v>
      </c>
      <c r="J7" s="371"/>
      <c r="K7" s="376"/>
    </row>
    <row r="8" spans="2:20" s="5" customFormat="1" ht="15.75" customHeight="1" thickBot="1">
      <c r="B8" s="415"/>
      <c r="C8" s="288">
        <v>45230</v>
      </c>
      <c r="D8" s="289">
        <v>45596</v>
      </c>
      <c r="E8" s="289" t="s">
        <v>159</v>
      </c>
      <c r="F8" s="288">
        <v>45230</v>
      </c>
      <c r="G8" s="289">
        <v>45596</v>
      </c>
      <c r="H8" s="289" t="s">
        <v>159</v>
      </c>
      <c r="I8" s="288">
        <v>45230</v>
      </c>
      <c r="J8" s="289">
        <v>45596</v>
      </c>
      <c r="K8" s="292" t="s">
        <v>159</v>
      </c>
    </row>
    <row r="9" spans="2:20" ht="15" customHeight="1" thickTop="1">
      <c r="B9" s="71" t="s">
        <v>32</v>
      </c>
      <c r="C9" s="128">
        <v>5.57E-2</v>
      </c>
      <c r="D9" s="104">
        <v>2.7699999999999999E-2</v>
      </c>
      <c r="E9" s="78">
        <v>-2.8000000000000001E-2</v>
      </c>
      <c r="F9" s="128">
        <v>4.1512000000000002</v>
      </c>
      <c r="G9" s="104">
        <v>2.7650000000000001</v>
      </c>
      <c r="H9" s="78">
        <v>-1.3862000000000001</v>
      </c>
      <c r="I9" s="128">
        <v>4.0647000000000002</v>
      </c>
      <c r="J9" s="104">
        <v>2.6951000000000001</v>
      </c>
      <c r="K9" s="78">
        <v>-1.3696000000000002</v>
      </c>
    </row>
    <row r="10" spans="2:20" ht="15" customHeight="1">
      <c r="B10" s="190" t="s">
        <v>215</v>
      </c>
      <c r="C10" s="128">
        <v>0</v>
      </c>
      <c r="D10" s="104">
        <v>0</v>
      </c>
      <c r="E10" s="78">
        <v>0</v>
      </c>
      <c r="F10" s="243">
        <v>1.8444</v>
      </c>
      <c r="G10" s="104">
        <v>1.6227</v>
      </c>
      <c r="H10" s="287">
        <v>-0.22170000000000001</v>
      </c>
      <c r="I10" s="243">
        <v>1.8444</v>
      </c>
      <c r="J10" s="104">
        <v>1.6227</v>
      </c>
      <c r="K10" s="287">
        <v>-0.22170000000000001</v>
      </c>
    </row>
    <row r="11" spans="2:20" ht="15" customHeight="1">
      <c r="B11" s="71" t="s">
        <v>146</v>
      </c>
      <c r="C11" s="76">
        <v>0</v>
      </c>
      <c r="D11" s="77">
        <v>0</v>
      </c>
      <c r="E11" s="78">
        <v>0</v>
      </c>
      <c r="F11" s="76">
        <v>1.0809</v>
      </c>
      <c r="G11" s="77">
        <v>0.96479999999999999</v>
      </c>
      <c r="H11" s="78">
        <v>-0.11609999999999998</v>
      </c>
      <c r="I11" s="128">
        <v>1.0809</v>
      </c>
      <c r="J11" s="104">
        <v>0.96479999999999999</v>
      </c>
      <c r="K11" s="78">
        <v>-0.11609999999999998</v>
      </c>
    </row>
    <row r="12" spans="2:20" ht="15" customHeight="1">
      <c r="B12" s="71" t="s">
        <v>167</v>
      </c>
      <c r="C12" s="128">
        <v>0.66810000000000003</v>
      </c>
      <c r="D12" s="104">
        <v>0.83809999999999996</v>
      </c>
      <c r="E12" s="78">
        <v>0.16999999999999993</v>
      </c>
      <c r="F12" s="128">
        <v>0</v>
      </c>
      <c r="G12" s="104">
        <v>0</v>
      </c>
      <c r="H12" s="78">
        <v>0</v>
      </c>
      <c r="I12" s="128">
        <v>0.66810000000000003</v>
      </c>
      <c r="J12" s="104">
        <v>0.83809999999999996</v>
      </c>
      <c r="K12" s="78">
        <v>0.16999999999999993</v>
      </c>
    </row>
    <row r="13" spans="2:20" ht="15" customHeight="1">
      <c r="B13" s="71" t="s">
        <v>33</v>
      </c>
      <c r="C13" s="128">
        <v>0.55330000000000001</v>
      </c>
      <c r="D13" s="104">
        <v>0.4738</v>
      </c>
      <c r="E13" s="78">
        <v>-7.9500000000000015E-2</v>
      </c>
      <c r="F13" s="128">
        <v>13.0122</v>
      </c>
      <c r="G13" s="104">
        <v>5.7081</v>
      </c>
      <c r="H13" s="78">
        <v>-7.3041</v>
      </c>
      <c r="I13" s="128">
        <v>0.91339999999999999</v>
      </c>
      <c r="J13" s="104">
        <v>0.7329</v>
      </c>
      <c r="K13" s="78">
        <v>-0.18049999999999999</v>
      </c>
    </row>
    <row r="14" spans="2:20" ht="15" customHeight="1">
      <c r="B14" s="71" t="s">
        <v>161</v>
      </c>
      <c r="C14" s="128">
        <v>0.63129999999999997</v>
      </c>
      <c r="D14" s="104">
        <v>0.61699999999999999</v>
      </c>
      <c r="E14" s="78">
        <v>-1.4299999999999979E-2</v>
      </c>
      <c r="F14" s="128">
        <v>0.89729999999999999</v>
      </c>
      <c r="G14" s="104">
        <v>0.83809999999999996</v>
      </c>
      <c r="H14" s="78">
        <v>-5.920000000000003E-2</v>
      </c>
      <c r="I14" s="128">
        <v>0.73770000000000002</v>
      </c>
      <c r="J14" s="104">
        <v>0.70730000000000004</v>
      </c>
      <c r="K14" s="78">
        <v>-3.0399999999999983E-2</v>
      </c>
    </row>
    <row r="15" spans="2:20" ht="15" customHeight="1">
      <c r="B15" s="71" t="s">
        <v>133</v>
      </c>
      <c r="C15" s="128">
        <v>0.6885</v>
      </c>
      <c r="D15" s="104">
        <v>0.69540000000000002</v>
      </c>
      <c r="E15" s="78">
        <v>6.9000000000000172E-3</v>
      </c>
      <c r="F15" s="128">
        <v>0</v>
      </c>
      <c r="G15" s="104">
        <v>0</v>
      </c>
      <c r="H15" s="78">
        <v>0</v>
      </c>
      <c r="I15" s="128">
        <v>0.6885</v>
      </c>
      <c r="J15" s="104">
        <v>0.69540000000000002</v>
      </c>
      <c r="K15" s="78">
        <v>6.9000000000000172E-3</v>
      </c>
    </row>
    <row r="16" spans="2:20" ht="15" customHeight="1">
      <c r="B16" s="71" t="s">
        <v>132</v>
      </c>
      <c r="C16" s="128">
        <v>0.77370000000000005</v>
      </c>
      <c r="D16" s="104">
        <v>0.73670000000000002</v>
      </c>
      <c r="E16" s="78">
        <v>-3.7000000000000033E-2</v>
      </c>
      <c r="F16" s="128">
        <v>0.6552</v>
      </c>
      <c r="G16" s="104">
        <v>0.56069999999999998</v>
      </c>
      <c r="H16" s="78">
        <v>-9.4500000000000028E-2</v>
      </c>
      <c r="I16" s="128">
        <v>0.72419999999999995</v>
      </c>
      <c r="J16" s="104">
        <v>0.66439999999999999</v>
      </c>
      <c r="K16" s="78">
        <v>-5.9799999999999964E-2</v>
      </c>
      <c r="S16" s="111"/>
      <c r="T16" s="111"/>
    </row>
    <row r="17" spans="2:32" ht="15" customHeight="1">
      <c r="B17" s="71" t="s">
        <v>34</v>
      </c>
      <c r="C17" s="128">
        <v>0.64680000000000004</v>
      </c>
      <c r="D17" s="104">
        <v>0.61199999999999999</v>
      </c>
      <c r="E17" s="78">
        <v>-3.4800000000000053E-2</v>
      </c>
      <c r="F17" s="128">
        <v>0.81799999999999995</v>
      </c>
      <c r="G17" s="104">
        <v>0.68200000000000005</v>
      </c>
      <c r="H17" s="78">
        <v>-0.1359999999999999</v>
      </c>
      <c r="I17" s="128">
        <v>0.74839999999999995</v>
      </c>
      <c r="J17" s="104">
        <v>0.65680000000000005</v>
      </c>
      <c r="K17" s="78">
        <v>-9.1599999999999904E-2</v>
      </c>
      <c r="U17" s="111"/>
    </row>
    <row r="18" spans="2:32" ht="15" customHeight="1">
      <c r="B18" s="71" t="s">
        <v>31</v>
      </c>
      <c r="C18" s="128">
        <v>0.64239999999999997</v>
      </c>
      <c r="D18" s="104">
        <v>0.62670000000000003</v>
      </c>
      <c r="E18" s="78">
        <v>-1.5699999999999936E-2</v>
      </c>
      <c r="F18" s="128">
        <v>0.69840000000000002</v>
      </c>
      <c r="G18" s="104">
        <v>0.66269999999999996</v>
      </c>
      <c r="H18" s="78">
        <v>-3.5700000000000065E-2</v>
      </c>
      <c r="I18" s="128">
        <v>0.68459999999999999</v>
      </c>
      <c r="J18" s="104">
        <v>0.65429999999999999</v>
      </c>
      <c r="K18" s="78">
        <v>-3.0299999999999994E-2</v>
      </c>
    </row>
    <row r="19" spans="2:32" ht="15" customHeight="1">
      <c r="B19" s="71" t="s">
        <v>3</v>
      </c>
      <c r="C19" s="128">
        <v>1.2571000000000001</v>
      </c>
      <c r="D19" s="104">
        <v>0.64949999999999997</v>
      </c>
      <c r="E19" s="78">
        <v>-0.60760000000000014</v>
      </c>
      <c r="F19" s="128">
        <v>0</v>
      </c>
      <c r="G19" s="104">
        <v>0</v>
      </c>
      <c r="H19" s="78">
        <v>0</v>
      </c>
      <c r="I19" s="128">
        <v>1.2571000000000001</v>
      </c>
      <c r="J19" s="104">
        <v>0.64949999999999997</v>
      </c>
      <c r="K19" s="78">
        <v>-0.60760000000000014</v>
      </c>
    </row>
    <row r="20" spans="2:32" ht="15" customHeight="1">
      <c r="B20" s="71" t="s">
        <v>209</v>
      </c>
      <c r="C20" s="128">
        <v>0.5968</v>
      </c>
      <c r="D20" s="104">
        <v>0.58260000000000001</v>
      </c>
      <c r="E20" s="78">
        <v>-1.419999999999999E-2</v>
      </c>
      <c r="F20" s="128">
        <v>0</v>
      </c>
      <c r="G20" s="104">
        <v>0</v>
      </c>
      <c r="H20" s="78">
        <v>0</v>
      </c>
      <c r="I20" s="128">
        <v>0.5968</v>
      </c>
      <c r="J20" s="104">
        <v>0.58260000000000001</v>
      </c>
      <c r="K20" s="78">
        <v>-1.419999999999999E-2</v>
      </c>
    </row>
    <row r="21" spans="2:32" ht="15" customHeight="1">
      <c r="B21" s="71" t="s">
        <v>166</v>
      </c>
      <c r="C21" s="128">
        <v>0.6371</v>
      </c>
      <c r="D21" s="104">
        <v>0.64380000000000004</v>
      </c>
      <c r="E21" s="78">
        <v>6.7000000000000393E-3</v>
      </c>
      <c r="F21" s="128">
        <v>0.55610000000000004</v>
      </c>
      <c r="G21" s="104">
        <v>0.51060000000000005</v>
      </c>
      <c r="H21" s="78">
        <v>-4.5499999999999985E-2</v>
      </c>
      <c r="I21" s="128">
        <v>0.59379999999999999</v>
      </c>
      <c r="J21" s="104">
        <v>0.57750000000000001</v>
      </c>
      <c r="K21" s="78">
        <v>-1.6299999999999981E-2</v>
      </c>
    </row>
    <row r="22" spans="2:32" ht="15" customHeight="1">
      <c r="B22" s="71" t="s">
        <v>30</v>
      </c>
      <c r="C22" s="128">
        <v>0.55269999999999997</v>
      </c>
      <c r="D22" s="104">
        <v>0.54920000000000002</v>
      </c>
      <c r="E22" s="78">
        <v>-3.4999999999999476E-3</v>
      </c>
      <c r="F22" s="128">
        <v>0</v>
      </c>
      <c r="G22" s="104">
        <v>0</v>
      </c>
      <c r="H22" s="78">
        <v>0</v>
      </c>
      <c r="I22" s="128">
        <v>0.55269999999999997</v>
      </c>
      <c r="J22" s="104">
        <v>0.54920000000000002</v>
      </c>
      <c r="K22" s="78">
        <v>-3.4999999999999476E-3</v>
      </c>
    </row>
    <row r="23" spans="2:32" ht="15" customHeight="1">
      <c r="B23" s="71" t="s">
        <v>35</v>
      </c>
      <c r="C23" s="128">
        <v>0.57789999999999997</v>
      </c>
      <c r="D23" s="104">
        <v>0.5101</v>
      </c>
      <c r="E23" s="78">
        <v>-6.7799999999999971E-2</v>
      </c>
      <c r="F23" s="128">
        <v>0</v>
      </c>
      <c r="G23" s="104">
        <v>0</v>
      </c>
      <c r="H23" s="78">
        <v>0</v>
      </c>
      <c r="I23" s="128">
        <v>0.57789999999999997</v>
      </c>
      <c r="J23" s="104">
        <v>0.5101</v>
      </c>
      <c r="K23" s="78">
        <v>-6.7799999999999971E-2</v>
      </c>
    </row>
    <row r="24" spans="2:32" ht="15" customHeight="1">
      <c r="B24" s="71" t="s">
        <v>214</v>
      </c>
      <c r="C24" s="76">
        <v>0</v>
      </c>
      <c r="D24" s="77">
        <v>0</v>
      </c>
      <c r="E24" s="78">
        <v>0</v>
      </c>
      <c r="F24" s="76"/>
      <c r="G24" s="77">
        <v>0.48649999999999999</v>
      </c>
      <c r="H24" s="78">
        <v>0.48649999999999999</v>
      </c>
      <c r="I24" s="128"/>
      <c r="J24" s="104">
        <v>0.48649999999999999</v>
      </c>
      <c r="K24" s="78">
        <v>0.48649999999999999</v>
      </c>
      <c r="M24" s="89"/>
      <c r="N24" s="104"/>
      <c r="P24" s="82"/>
      <c r="Q24" s="82"/>
      <c r="R24" s="117"/>
      <c r="S24" s="100"/>
      <c r="T24" s="102"/>
      <c r="U24" s="103"/>
      <c r="V24" s="101"/>
      <c r="W24" s="103"/>
      <c r="X24" s="102"/>
      <c r="Y24" s="170"/>
      <c r="Z24" s="170"/>
      <c r="AA24" s="84"/>
      <c r="AB24" s="84"/>
      <c r="AC24" s="84"/>
      <c r="AD24" s="84"/>
      <c r="AF24" s="84"/>
    </row>
    <row r="25" spans="2:32" ht="15" customHeight="1">
      <c r="B25" s="71" t="s">
        <v>134</v>
      </c>
      <c r="C25" s="128">
        <v>0.70020000000000004</v>
      </c>
      <c r="D25" s="104">
        <v>0.4783</v>
      </c>
      <c r="E25" s="78">
        <v>-0.22190000000000004</v>
      </c>
      <c r="F25" s="128">
        <v>0.4929</v>
      </c>
      <c r="G25" s="104">
        <v>0.45219999999999999</v>
      </c>
      <c r="H25" s="78">
        <v>-4.0700000000000014E-2</v>
      </c>
      <c r="I25" s="128">
        <v>0.67549999999999999</v>
      </c>
      <c r="J25" s="104">
        <v>0.47520000000000001</v>
      </c>
      <c r="K25" s="78">
        <v>-0.20029999999999998</v>
      </c>
    </row>
    <row r="26" spans="2:32" ht="15" customHeight="1">
      <c r="B26" s="71" t="s">
        <v>207</v>
      </c>
      <c r="C26" s="128">
        <v>0.62470000000000003</v>
      </c>
      <c r="D26" s="104">
        <v>0.45929999999999999</v>
      </c>
      <c r="E26" s="78">
        <v>-0.16540000000000005</v>
      </c>
      <c r="F26" s="128">
        <v>0</v>
      </c>
      <c r="G26" s="104">
        <v>0</v>
      </c>
      <c r="H26" s="78">
        <v>0</v>
      </c>
      <c r="I26" s="128">
        <v>0.62470000000000003</v>
      </c>
      <c r="J26" s="104">
        <v>0.45929999999999999</v>
      </c>
      <c r="K26" s="78">
        <v>-0.16540000000000005</v>
      </c>
    </row>
    <row r="27" spans="2:32" ht="15" customHeight="1">
      <c r="B27" s="190" t="s">
        <v>175</v>
      </c>
      <c r="C27" s="243">
        <v>0.43190000000000001</v>
      </c>
      <c r="D27" s="104">
        <v>0.44350000000000001</v>
      </c>
      <c r="E27" s="78">
        <v>1.1599999999999999E-2</v>
      </c>
      <c r="F27" s="128">
        <v>0</v>
      </c>
      <c r="G27" s="104">
        <v>0</v>
      </c>
      <c r="H27" s="78">
        <v>0</v>
      </c>
      <c r="I27" s="243">
        <v>0.43190000000000001</v>
      </c>
      <c r="J27" s="104">
        <v>0.44350000000000001</v>
      </c>
      <c r="K27" s="78">
        <v>1.1599999999999999E-2</v>
      </c>
    </row>
    <row r="28" spans="2:32" ht="15" customHeight="1">
      <c r="B28" s="71" t="s">
        <v>149</v>
      </c>
      <c r="C28" s="128">
        <v>0.28770000000000001</v>
      </c>
      <c r="D28" s="104">
        <v>0.31380000000000002</v>
      </c>
      <c r="E28" s="78">
        <v>2.6100000000000012E-2</v>
      </c>
      <c r="F28" s="128">
        <v>0.5736</v>
      </c>
      <c r="G28" s="104">
        <v>0.46389999999999998</v>
      </c>
      <c r="H28" s="78">
        <v>-0.10970000000000002</v>
      </c>
      <c r="I28" s="128">
        <v>0.48599999999999999</v>
      </c>
      <c r="J28" s="104">
        <v>0.43049999999999999</v>
      </c>
      <c r="K28" s="78">
        <v>-5.5499999999999994E-2</v>
      </c>
    </row>
    <row r="29" spans="2:32" ht="15" customHeight="1">
      <c r="B29" s="71" t="s">
        <v>165</v>
      </c>
      <c r="C29" s="128">
        <v>0.44690000000000002</v>
      </c>
      <c r="D29" s="104">
        <v>0.42309999999999998</v>
      </c>
      <c r="E29" s="78">
        <v>-2.3800000000000043E-2</v>
      </c>
      <c r="F29" s="128">
        <v>0</v>
      </c>
      <c r="G29" s="104">
        <v>0</v>
      </c>
      <c r="H29" s="78">
        <v>0</v>
      </c>
      <c r="I29" s="128">
        <v>0.44690000000000002</v>
      </c>
      <c r="J29" s="104">
        <v>0.42309999999999998</v>
      </c>
      <c r="K29" s="78">
        <v>-2.3800000000000043E-2</v>
      </c>
    </row>
    <row r="30" spans="2:32" ht="15" customHeight="1">
      <c r="B30" s="71" t="s">
        <v>213</v>
      </c>
      <c r="C30" s="128">
        <v>0</v>
      </c>
      <c r="D30" s="104">
        <v>0</v>
      </c>
      <c r="E30" s="78">
        <v>0</v>
      </c>
      <c r="F30" s="128">
        <v>0.40360000000000001</v>
      </c>
      <c r="G30" s="104">
        <v>0.41670000000000001</v>
      </c>
      <c r="H30" s="78">
        <v>1.3100000000000001E-2</v>
      </c>
      <c r="I30" s="128">
        <v>0.40360000000000001</v>
      </c>
      <c r="J30" s="104">
        <v>0.41670000000000001</v>
      </c>
      <c r="K30" s="78">
        <v>1.3100000000000001E-2</v>
      </c>
    </row>
    <row r="31" spans="2:32" ht="15" customHeight="1">
      <c r="B31" s="71" t="s">
        <v>4</v>
      </c>
      <c r="C31" s="128">
        <v>0.40410000000000001</v>
      </c>
      <c r="D31" s="104">
        <v>0.40849999999999997</v>
      </c>
      <c r="E31" s="78">
        <v>4.3999999999999595E-3</v>
      </c>
      <c r="F31" s="128">
        <v>0</v>
      </c>
      <c r="G31" s="104">
        <v>0</v>
      </c>
      <c r="H31" s="78">
        <v>0</v>
      </c>
      <c r="I31" s="128">
        <v>0.40410000000000001</v>
      </c>
      <c r="J31" s="104">
        <v>0.40849999999999997</v>
      </c>
      <c r="K31" s="78">
        <v>4.3999999999999595E-3</v>
      </c>
    </row>
    <row r="32" spans="2:32" ht="15" customHeight="1">
      <c r="B32" s="71" t="s">
        <v>0</v>
      </c>
      <c r="C32" s="128">
        <v>0.25800000000000001</v>
      </c>
      <c r="D32" s="104">
        <v>0.35310000000000002</v>
      </c>
      <c r="E32" s="78">
        <v>9.5100000000000018E-2</v>
      </c>
      <c r="F32" s="128">
        <v>0</v>
      </c>
      <c r="G32" s="104">
        <v>0</v>
      </c>
      <c r="H32" s="78">
        <v>0</v>
      </c>
      <c r="I32" s="128">
        <v>0.25800000000000001</v>
      </c>
      <c r="J32" s="104">
        <v>0.35310000000000002</v>
      </c>
      <c r="K32" s="78">
        <v>9.5100000000000018E-2</v>
      </c>
    </row>
    <row r="33" spans="2:11" ht="15" customHeight="1">
      <c r="B33" s="71" t="s">
        <v>164</v>
      </c>
      <c r="C33" s="128">
        <v>0.71279999999999999</v>
      </c>
      <c r="D33" s="104">
        <v>0.32940000000000003</v>
      </c>
      <c r="E33" s="78">
        <v>-0.38339999999999996</v>
      </c>
      <c r="F33" s="128">
        <v>0</v>
      </c>
      <c r="G33" s="104">
        <v>0</v>
      </c>
      <c r="H33" s="78">
        <v>0</v>
      </c>
      <c r="I33" s="128">
        <v>0.71279999999999999</v>
      </c>
      <c r="J33" s="104">
        <v>0.32940000000000003</v>
      </c>
      <c r="K33" s="78">
        <v>-0.38339999999999996</v>
      </c>
    </row>
    <row r="34" spans="2:11" ht="15" customHeight="1">
      <c r="B34" s="71" t="s">
        <v>2</v>
      </c>
      <c r="C34" s="128">
        <v>0</v>
      </c>
      <c r="D34" s="104">
        <v>0</v>
      </c>
      <c r="E34" s="78">
        <v>0</v>
      </c>
      <c r="F34" s="128">
        <v>0.28249999999999997</v>
      </c>
      <c r="G34" s="104">
        <v>0.32729999999999998</v>
      </c>
      <c r="H34" s="78">
        <v>4.4800000000000006E-2</v>
      </c>
      <c r="I34" s="128">
        <v>0.28249999999999997</v>
      </c>
      <c r="J34" s="104">
        <v>0.32729999999999998</v>
      </c>
      <c r="K34" s="78">
        <v>4.4800000000000006E-2</v>
      </c>
    </row>
    <row r="35" spans="2:11" ht="15" customHeight="1">
      <c r="B35" s="71" t="s">
        <v>216</v>
      </c>
      <c r="C35" s="128">
        <v>0.7883</v>
      </c>
      <c r="D35" s="104">
        <v>0.25829999999999997</v>
      </c>
      <c r="E35" s="78">
        <v>-0.53</v>
      </c>
      <c r="F35" s="243">
        <v>0.3659</v>
      </c>
      <c r="G35" s="104">
        <v>0.3231</v>
      </c>
      <c r="H35" s="287">
        <v>-4.2800000000000005E-2</v>
      </c>
      <c r="I35" s="243">
        <v>0.37490000000000001</v>
      </c>
      <c r="J35" s="104">
        <v>0.31840000000000002</v>
      </c>
      <c r="K35" s="287">
        <v>-5.6499999999999995E-2</v>
      </c>
    </row>
    <row r="36" spans="2:11" ht="15" customHeight="1">
      <c r="B36" s="71" t="s">
        <v>206</v>
      </c>
      <c r="C36" s="128">
        <v>0.28970000000000001</v>
      </c>
      <c r="D36" s="104">
        <v>0.30220000000000002</v>
      </c>
      <c r="E36" s="78">
        <v>1.2500000000000011E-2</v>
      </c>
      <c r="F36" s="128">
        <v>0</v>
      </c>
      <c r="G36" s="104">
        <v>0</v>
      </c>
      <c r="H36" s="78">
        <v>0</v>
      </c>
      <c r="I36" s="128">
        <v>0.28970000000000001</v>
      </c>
      <c r="J36" s="104">
        <v>0.30220000000000002</v>
      </c>
      <c r="K36" s="78">
        <v>1.2500000000000011E-2</v>
      </c>
    </row>
    <row r="37" spans="2:11" ht="15" customHeight="1">
      <c r="B37" s="71" t="s">
        <v>29</v>
      </c>
      <c r="C37" s="128">
        <v>0</v>
      </c>
      <c r="D37" s="104">
        <v>0</v>
      </c>
      <c r="E37" s="78">
        <v>0</v>
      </c>
      <c r="F37" s="128">
        <v>0.30730000000000002</v>
      </c>
      <c r="G37" s="104">
        <v>0.29909999999999998</v>
      </c>
      <c r="H37" s="78">
        <v>-8.2000000000000406E-3</v>
      </c>
      <c r="I37" s="128">
        <v>0.30730000000000002</v>
      </c>
      <c r="J37" s="104">
        <v>0.29909999999999998</v>
      </c>
      <c r="K37" s="78">
        <v>-8.2000000000000406E-3</v>
      </c>
    </row>
    <row r="38" spans="2:11" ht="15" customHeight="1">
      <c r="B38" s="190" t="s">
        <v>160</v>
      </c>
      <c r="C38" s="128">
        <v>0</v>
      </c>
      <c r="D38" s="104">
        <v>0</v>
      </c>
      <c r="E38" s="78">
        <v>0</v>
      </c>
      <c r="F38" s="128">
        <v>0.2397</v>
      </c>
      <c r="G38" s="104">
        <v>0.19889999999999999</v>
      </c>
      <c r="H38" s="78">
        <v>-4.0800000000000003E-2</v>
      </c>
      <c r="I38" s="128">
        <v>0.2397</v>
      </c>
      <c r="J38" s="104">
        <v>0.19889999999999999</v>
      </c>
      <c r="K38" s="78">
        <v>-4.0800000000000003E-2</v>
      </c>
    </row>
    <row r="39" spans="2:11" ht="15" customHeight="1">
      <c r="B39" s="71" t="s">
        <v>1</v>
      </c>
      <c r="C39" s="128">
        <v>9.3600000000000003E-2</v>
      </c>
      <c r="D39" s="104">
        <v>9.4399999999999998E-2</v>
      </c>
      <c r="E39" s="78">
        <v>7.9999999999999516E-4</v>
      </c>
      <c r="F39" s="128">
        <v>0</v>
      </c>
      <c r="G39" s="104">
        <v>0</v>
      </c>
      <c r="H39" s="78">
        <v>0</v>
      </c>
      <c r="I39" s="128">
        <v>9.3600000000000003E-2</v>
      </c>
      <c r="J39" s="104">
        <v>9.4399999999999998E-2</v>
      </c>
      <c r="K39" s="78">
        <v>7.9999999999999516E-4</v>
      </c>
    </row>
    <row r="40" spans="2:11" ht="15" customHeight="1">
      <c r="B40" s="190" t="s">
        <v>210</v>
      </c>
      <c r="C40" s="128">
        <v>0.1069</v>
      </c>
      <c r="D40" s="104">
        <v>7.9299999999999995E-2</v>
      </c>
      <c r="E40" s="78">
        <v>-2.76E-2</v>
      </c>
      <c r="F40" s="128">
        <v>0</v>
      </c>
      <c r="G40" s="104">
        <v>0</v>
      </c>
      <c r="H40" s="78">
        <v>0</v>
      </c>
      <c r="I40" s="128">
        <v>0.1069</v>
      </c>
      <c r="J40" s="104">
        <v>7.9299999999999995E-2</v>
      </c>
      <c r="K40" s="78">
        <v>-2.76E-2</v>
      </c>
    </row>
    <row r="41" spans="2:11" ht="15" customHeight="1">
      <c r="B41" s="71" t="s">
        <v>246</v>
      </c>
      <c r="C41" s="128"/>
      <c r="D41" s="104">
        <v>-5.4000000000000003E-3</v>
      </c>
      <c r="E41" s="78">
        <v>-5.4000000000000003E-3</v>
      </c>
      <c r="F41" s="128">
        <v>0</v>
      </c>
      <c r="G41" s="104">
        <v>0</v>
      </c>
      <c r="H41" s="78">
        <v>0</v>
      </c>
      <c r="I41" s="128"/>
      <c r="J41" s="104">
        <v>-5.4000000000000003E-3</v>
      </c>
      <c r="K41" s="78">
        <v>-5.4000000000000003E-3</v>
      </c>
    </row>
    <row r="42" spans="2:11" ht="15" customHeight="1">
      <c r="B42" s="71" t="s">
        <v>212</v>
      </c>
      <c r="C42" s="128">
        <v>0</v>
      </c>
      <c r="D42" s="104">
        <v>0</v>
      </c>
      <c r="E42" s="78">
        <v>0</v>
      </c>
      <c r="F42" s="128">
        <v>-0.1699</v>
      </c>
      <c r="G42" s="104">
        <v>-9.1499999999999998E-2</v>
      </c>
      <c r="H42" s="78">
        <v>7.8399999999999997E-2</v>
      </c>
      <c r="I42" s="128">
        <v>-0.1699</v>
      </c>
      <c r="J42" s="104">
        <v>-9.1499999999999998E-2</v>
      </c>
      <c r="K42" s="78">
        <v>7.8399999999999997E-2</v>
      </c>
    </row>
    <row r="43" spans="2:11" ht="15" customHeight="1">
      <c r="B43" s="71" t="s">
        <v>148</v>
      </c>
      <c r="C43" s="88">
        <v>0</v>
      </c>
      <c r="D43" s="89">
        <v>0</v>
      </c>
      <c r="E43" s="78">
        <v>0</v>
      </c>
      <c r="F43" s="76">
        <v>4.8625999999999996</v>
      </c>
      <c r="G43" s="77">
        <v>-6.1765999999999996</v>
      </c>
      <c r="H43" s="78">
        <v>-11.039199999999999</v>
      </c>
      <c r="I43" s="128">
        <v>4.8625999999999996</v>
      </c>
      <c r="J43" s="104">
        <v>-6.1765999999999996</v>
      </c>
      <c r="K43" s="78">
        <v>-11.039199999999999</v>
      </c>
    </row>
    <row r="44" spans="2:11" s="10" customFormat="1" ht="4.5" customHeight="1" thickBot="1">
      <c r="B44" s="199"/>
      <c r="C44" s="216"/>
      <c r="D44" s="217"/>
      <c r="E44" s="200"/>
      <c r="F44" s="216"/>
      <c r="G44" s="217"/>
      <c r="H44" s="200"/>
      <c r="I44" s="216"/>
      <c r="J44" s="217"/>
      <c r="K44" s="200"/>
    </row>
    <row r="45" spans="2:11" ht="17.25" customHeight="1" thickBot="1">
      <c r="B45" s="201" t="s">
        <v>5</v>
      </c>
      <c r="C45" s="202">
        <v>0.5590489800651216</v>
      </c>
      <c r="D45" s="203">
        <v>0.53244464281631632</v>
      </c>
      <c r="E45" s="204">
        <v>-2.6604337248805288E-2</v>
      </c>
      <c r="F45" s="202">
        <v>0.99632397659720628</v>
      </c>
      <c r="G45" s="203">
        <v>0.87937318225901706</v>
      </c>
      <c r="H45" s="205">
        <v>-0.11695079433818922</v>
      </c>
      <c r="I45" s="202">
        <v>0.78985230474447832</v>
      </c>
      <c r="J45" s="203">
        <v>0.72117223462031543</v>
      </c>
      <c r="K45" s="205">
        <v>-6.8680070124162884E-2</v>
      </c>
    </row>
    <row r="46" spans="2:11" ht="13.5" thickTop="1">
      <c r="B46" s="48" t="s">
        <v>242</v>
      </c>
    </row>
    <row r="47" spans="2:11">
      <c r="D47" s="129"/>
      <c r="G47" s="129"/>
    </row>
    <row r="51" spans="4:4">
      <c r="D51" s="120"/>
    </row>
  </sheetData>
  <sortState xmlns:xlrd2="http://schemas.microsoft.com/office/spreadsheetml/2017/richdata2" ref="B9:K43">
    <sortCondition descending="1" ref="J9:J43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7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48"/>
  <sheetViews>
    <sheetView showGridLines="0" showZeros="0" zoomScale="80" zoomScaleNormal="8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10" style="49" customWidth="1"/>
    <col min="6" max="7" width="14.7265625" style="49" customWidth="1"/>
    <col min="8" max="8" width="10" style="49" customWidth="1"/>
    <col min="9" max="10" width="14.7265625" style="49" customWidth="1"/>
    <col min="11" max="11" width="12.81640625" style="49" bestFit="1" customWidth="1"/>
    <col min="12" max="13" width="14.7265625" style="49" customWidth="1"/>
    <col min="14" max="14" width="8.7265625" style="49" bestFit="1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25" ht="13.5" customHeight="1">
      <c r="B1" s="366" t="s">
        <v>27</v>
      </c>
      <c r="C1" s="366"/>
    </row>
    <row r="2" spans="2:25" ht="13.5" customHeight="1">
      <c r="B2" s="366"/>
      <c r="C2" s="366"/>
    </row>
    <row r="3" spans="2:25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5" ht="20">
      <c r="B4" s="368" t="s">
        <v>179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5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5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5" s="164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25" s="5" customFormat="1" ht="15.75" customHeight="1" thickBot="1">
      <c r="B8" s="410"/>
      <c r="C8" s="288">
        <v>45230</v>
      </c>
      <c r="D8" s="289">
        <v>45596</v>
      </c>
      <c r="E8" s="290" t="s">
        <v>192</v>
      </c>
      <c r="F8" s="288">
        <v>45230</v>
      </c>
      <c r="G8" s="289">
        <v>45596</v>
      </c>
      <c r="H8" s="290" t="s">
        <v>192</v>
      </c>
      <c r="I8" s="288">
        <v>45230</v>
      </c>
      <c r="J8" s="289">
        <v>45596</v>
      </c>
      <c r="K8" s="290" t="s">
        <v>192</v>
      </c>
      <c r="L8" s="288">
        <v>45230</v>
      </c>
      <c r="M8" s="289">
        <v>45596</v>
      </c>
      <c r="N8" s="290" t="s">
        <v>192</v>
      </c>
      <c r="O8" s="265"/>
      <c r="R8" s="13"/>
      <c r="S8" s="13"/>
      <c r="T8" s="49"/>
      <c r="U8" s="85"/>
      <c r="V8" s="85"/>
      <c r="W8" s="49"/>
      <c r="X8" s="49"/>
      <c r="Y8" s="49"/>
    </row>
    <row r="9" spans="2:25" ht="15" customHeight="1" thickTop="1">
      <c r="B9" s="71" t="s">
        <v>31</v>
      </c>
      <c r="C9" s="196">
        <v>257786.44</v>
      </c>
      <c r="D9" s="108">
        <v>261025.07</v>
      </c>
      <c r="E9" s="166">
        <v>1.2563228694263379E-2</v>
      </c>
      <c r="F9" s="196">
        <v>605514.31000000006</v>
      </c>
      <c r="G9" s="108">
        <v>692929.16</v>
      </c>
      <c r="H9" s="166">
        <v>0.14436463111829673</v>
      </c>
      <c r="I9" s="196">
        <v>0</v>
      </c>
      <c r="J9" s="108">
        <v>0</v>
      </c>
      <c r="K9" s="166">
        <v>0</v>
      </c>
      <c r="L9" s="196">
        <v>863300.75</v>
      </c>
      <c r="M9" s="108">
        <v>953954.23</v>
      </c>
      <c r="N9" s="166">
        <v>0.1050079940275738</v>
      </c>
      <c r="X9" s="84"/>
      <c r="Y9" s="84"/>
    </row>
    <row r="10" spans="2:25" ht="15" customHeight="1">
      <c r="B10" s="71" t="s">
        <v>34</v>
      </c>
      <c r="C10" s="196">
        <v>178711.18</v>
      </c>
      <c r="D10" s="108">
        <v>208084.64</v>
      </c>
      <c r="E10" s="166">
        <v>0.1643627444013297</v>
      </c>
      <c r="F10" s="196">
        <v>404218.38</v>
      </c>
      <c r="G10" s="108">
        <v>370125.83</v>
      </c>
      <c r="H10" s="166">
        <v>-8.4341909440139723E-2</v>
      </c>
      <c r="I10" s="196">
        <v>0.6</v>
      </c>
      <c r="J10" s="108">
        <v>0</v>
      </c>
      <c r="K10" s="166">
        <v>-1</v>
      </c>
      <c r="L10" s="196">
        <v>582929.56000000006</v>
      </c>
      <c r="M10" s="108">
        <v>578210.47</v>
      </c>
      <c r="N10" s="166">
        <v>-8.0954721184495829E-3</v>
      </c>
      <c r="X10" s="84"/>
      <c r="Y10" s="84"/>
    </row>
    <row r="11" spans="2:25" ht="15" customHeight="1">
      <c r="B11" s="71" t="s">
        <v>166</v>
      </c>
      <c r="C11" s="196">
        <v>235110.64</v>
      </c>
      <c r="D11" s="108">
        <v>273856.7</v>
      </c>
      <c r="E11" s="166">
        <v>0.16479926216865384</v>
      </c>
      <c r="F11" s="196">
        <v>228235.72</v>
      </c>
      <c r="G11" s="108">
        <v>245192.56</v>
      </c>
      <c r="H11" s="166">
        <v>7.4295294356203301E-2</v>
      </c>
      <c r="I11" s="196">
        <v>0</v>
      </c>
      <c r="J11" s="108">
        <v>-22625.67</v>
      </c>
      <c r="K11" s="166" t="s">
        <v>282</v>
      </c>
      <c r="L11" s="196">
        <v>463346.36</v>
      </c>
      <c r="M11" s="108">
        <v>519049.26</v>
      </c>
      <c r="N11" s="166">
        <v>0.12021870636903249</v>
      </c>
      <c r="X11" s="84"/>
      <c r="Y11" s="84"/>
    </row>
    <row r="12" spans="2:25" ht="15" customHeight="1">
      <c r="B12" s="71" t="s">
        <v>32</v>
      </c>
      <c r="C12" s="196">
        <v>113487.15</v>
      </c>
      <c r="D12" s="108">
        <v>99998.16</v>
      </c>
      <c r="E12" s="166">
        <v>-0.1188591836168235</v>
      </c>
      <c r="F12" s="196">
        <v>342754.16</v>
      </c>
      <c r="G12" s="108">
        <v>365252.72</v>
      </c>
      <c r="H12" s="166">
        <v>6.5640516223056194E-2</v>
      </c>
      <c r="I12" s="196">
        <v>0</v>
      </c>
      <c r="J12" s="108">
        <v>0</v>
      </c>
      <c r="K12" s="166">
        <v>0</v>
      </c>
      <c r="L12" s="196">
        <v>456241.30999999994</v>
      </c>
      <c r="M12" s="108">
        <v>465250.88</v>
      </c>
      <c r="N12" s="166">
        <v>1.9747378859665439E-2</v>
      </c>
      <c r="X12" s="84"/>
      <c r="Y12" s="84"/>
    </row>
    <row r="13" spans="2:25" ht="15" customHeight="1">
      <c r="B13" s="71" t="s">
        <v>33</v>
      </c>
      <c r="C13" s="196">
        <v>204209.92000000001</v>
      </c>
      <c r="D13" s="108">
        <v>287013.65999999997</v>
      </c>
      <c r="E13" s="166">
        <v>0.40548343586834545</v>
      </c>
      <c r="F13" s="196">
        <v>37989.919999999998</v>
      </c>
      <c r="G13" s="108">
        <v>35127.589999999997</v>
      </c>
      <c r="H13" s="166">
        <v>-7.5344459793545288E-2</v>
      </c>
      <c r="I13" s="196">
        <v>0</v>
      </c>
      <c r="J13" s="108">
        <v>0</v>
      </c>
      <c r="K13" s="166">
        <v>0</v>
      </c>
      <c r="L13" s="196">
        <v>242199.84000000003</v>
      </c>
      <c r="M13" s="108">
        <v>322141.25</v>
      </c>
      <c r="N13" s="166">
        <v>0.33006384314704734</v>
      </c>
      <c r="X13" s="84"/>
      <c r="Y13" s="84"/>
    </row>
    <row r="14" spans="2:25" ht="15" customHeight="1">
      <c r="B14" s="71" t="s">
        <v>147</v>
      </c>
      <c r="C14" s="196">
        <v>297270.09999999998</v>
      </c>
      <c r="D14" s="108">
        <v>270935.53999999998</v>
      </c>
      <c r="E14" s="166">
        <v>-8.8587987826559078E-2</v>
      </c>
      <c r="F14" s="196">
        <v>0</v>
      </c>
      <c r="G14" s="108">
        <v>0</v>
      </c>
      <c r="H14" s="166">
        <v>0</v>
      </c>
      <c r="I14" s="196">
        <v>0</v>
      </c>
      <c r="J14" s="108">
        <v>0</v>
      </c>
      <c r="K14" s="166">
        <v>0</v>
      </c>
      <c r="L14" s="196">
        <v>297270.09999999998</v>
      </c>
      <c r="M14" s="108">
        <v>270935.53999999998</v>
      </c>
      <c r="N14" s="166">
        <v>-8.8587987826559078E-2</v>
      </c>
      <c r="X14" s="84"/>
      <c r="Y14" s="84"/>
    </row>
    <row r="15" spans="2:25" ht="15" customHeight="1">
      <c r="B15" s="71" t="s">
        <v>134</v>
      </c>
      <c r="C15" s="196">
        <v>174564.02</v>
      </c>
      <c r="D15" s="108">
        <v>194444</v>
      </c>
      <c r="E15" s="166">
        <v>0.11388360556774535</v>
      </c>
      <c r="F15" s="196">
        <v>29898.86</v>
      </c>
      <c r="G15" s="108">
        <v>29445.41</v>
      </c>
      <c r="H15" s="166">
        <v>-1.5166130079875979E-2</v>
      </c>
      <c r="I15" s="196">
        <v>0</v>
      </c>
      <c r="J15" s="108">
        <v>0</v>
      </c>
      <c r="K15" s="166">
        <v>0</v>
      </c>
      <c r="L15" s="196">
        <v>204462.88</v>
      </c>
      <c r="M15" s="108">
        <v>223889.41</v>
      </c>
      <c r="N15" s="166">
        <v>9.5012503002990065E-2</v>
      </c>
      <c r="X15" s="84"/>
      <c r="Y15" s="84"/>
    </row>
    <row r="16" spans="2:25" ht="15" customHeight="1">
      <c r="B16" s="71" t="s">
        <v>30</v>
      </c>
      <c r="C16" s="196">
        <v>148278.51999999999</v>
      </c>
      <c r="D16" s="108">
        <v>200446.13</v>
      </c>
      <c r="E16" s="166">
        <v>0.35182176083225014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148278.51999999999</v>
      </c>
      <c r="M16" s="108">
        <v>200446.13</v>
      </c>
      <c r="N16" s="166">
        <v>0.35182176083225014</v>
      </c>
      <c r="S16" s="111"/>
      <c r="T16" s="111"/>
    </row>
    <row r="17" spans="2:32" ht="15" customHeight="1">
      <c r="B17" s="71" t="s">
        <v>161</v>
      </c>
      <c r="C17" s="196">
        <v>121577.14</v>
      </c>
      <c r="D17" s="108">
        <v>119113.81</v>
      </c>
      <c r="E17" s="166">
        <v>-2.0261457046941569E-2</v>
      </c>
      <c r="F17" s="196">
        <v>75600.5</v>
      </c>
      <c r="G17" s="108">
        <v>79658.41</v>
      </c>
      <c r="H17" s="166">
        <v>5.3675703203021188E-2</v>
      </c>
      <c r="I17" s="196">
        <v>0</v>
      </c>
      <c r="J17" s="108">
        <v>0</v>
      </c>
      <c r="K17" s="166">
        <v>0</v>
      </c>
      <c r="L17" s="196">
        <v>197177.64</v>
      </c>
      <c r="M17" s="108">
        <v>198772.22</v>
      </c>
      <c r="N17" s="166">
        <v>8.0870224433155155E-3</v>
      </c>
      <c r="S17" s="100"/>
      <c r="T17" s="102"/>
      <c r="U17" s="111"/>
    </row>
    <row r="18" spans="2:32" ht="14.25" customHeight="1">
      <c r="B18" s="182" t="s">
        <v>35</v>
      </c>
      <c r="C18" s="196">
        <v>112726.92</v>
      </c>
      <c r="D18" s="108">
        <v>172015.63</v>
      </c>
      <c r="E18" s="166">
        <v>0.52594987958510719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166">
        <v>0</v>
      </c>
      <c r="L18" s="196">
        <v>112726.92</v>
      </c>
      <c r="M18" s="108">
        <v>172015.63</v>
      </c>
      <c r="N18" s="166">
        <v>0.52594987958510719</v>
      </c>
      <c r="P18" s="82"/>
      <c r="Q18" s="82"/>
      <c r="R18" s="117"/>
      <c r="S18" s="100"/>
      <c r="T18" s="102"/>
      <c r="U18" s="103"/>
      <c r="V18" s="101"/>
      <c r="W18" s="103"/>
      <c r="X18" s="102"/>
      <c r="Y18" s="84"/>
      <c r="Z18" s="170"/>
      <c r="AA18" s="84"/>
      <c r="AB18" s="84"/>
      <c r="AC18" s="84"/>
      <c r="AD18" s="84"/>
      <c r="AF18" s="84"/>
    </row>
    <row r="19" spans="2:32" ht="15" customHeight="1">
      <c r="B19" s="71" t="s">
        <v>149</v>
      </c>
      <c r="C19" s="196">
        <v>44042.32</v>
      </c>
      <c r="D19" s="108">
        <v>44051.49</v>
      </c>
      <c r="E19" s="166">
        <v>2.0820883186894456E-4</v>
      </c>
      <c r="F19" s="196">
        <v>114033.43</v>
      </c>
      <c r="G19" s="108">
        <v>125673.05</v>
      </c>
      <c r="H19" s="166">
        <v>0.10207199765893221</v>
      </c>
      <c r="I19" s="196">
        <v>0</v>
      </c>
      <c r="J19" s="108">
        <v>0</v>
      </c>
      <c r="K19" s="166">
        <v>0</v>
      </c>
      <c r="L19" s="196">
        <v>158075.75</v>
      </c>
      <c r="M19" s="108">
        <v>169724.54</v>
      </c>
      <c r="N19" s="166">
        <v>7.3691189192523252E-2</v>
      </c>
      <c r="X19" s="90"/>
    </row>
    <row r="20" spans="2:32" ht="13.5" customHeight="1">
      <c r="B20" s="71" t="s">
        <v>2</v>
      </c>
      <c r="C20" s="196">
        <v>0</v>
      </c>
      <c r="D20" s="108">
        <v>0</v>
      </c>
      <c r="E20" s="166">
        <v>0</v>
      </c>
      <c r="F20" s="196">
        <v>93418.65</v>
      </c>
      <c r="G20" s="108">
        <v>146397.53</v>
      </c>
      <c r="H20" s="166">
        <v>0.56711245559639334</v>
      </c>
      <c r="I20" s="196">
        <v>0</v>
      </c>
      <c r="J20" s="108">
        <v>0</v>
      </c>
      <c r="K20" s="166">
        <v>0</v>
      </c>
      <c r="L20" s="196">
        <v>93418.65</v>
      </c>
      <c r="M20" s="108">
        <v>146397.53</v>
      </c>
      <c r="N20" s="166">
        <v>0.56711245559639334</v>
      </c>
      <c r="P20" s="82"/>
      <c r="Q20" s="82"/>
      <c r="R20" s="117"/>
      <c r="S20" s="100"/>
      <c r="T20" s="100"/>
      <c r="U20" s="103"/>
      <c r="W20" s="103"/>
      <c r="X20" s="102"/>
      <c r="Y20" s="170"/>
      <c r="Z20" s="170"/>
      <c r="AA20" s="84"/>
      <c r="AB20" s="84"/>
      <c r="AC20" s="84"/>
      <c r="AD20" s="84"/>
      <c r="AF20" s="84"/>
    </row>
    <row r="21" spans="2:32" ht="15" customHeight="1">
      <c r="B21" s="71" t="s">
        <v>133</v>
      </c>
      <c r="C21" s="196">
        <v>102274.64</v>
      </c>
      <c r="D21" s="108">
        <v>115183.19</v>
      </c>
      <c r="E21" s="166">
        <v>0.12621457284034443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102274.64</v>
      </c>
      <c r="M21" s="108">
        <v>115183.19</v>
      </c>
      <c r="N21" s="166">
        <v>0.12621457284034443</v>
      </c>
    </row>
    <row r="22" spans="2:32" ht="15" customHeight="1">
      <c r="B22" s="71" t="s">
        <v>146</v>
      </c>
      <c r="C22" s="196">
        <v>0</v>
      </c>
      <c r="D22" s="108">
        <v>0</v>
      </c>
      <c r="E22" s="166">
        <v>0</v>
      </c>
      <c r="F22" s="196">
        <v>36996.050000000003</v>
      </c>
      <c r="G22" s="108">
        <v>99347.37</v>
      </c>
      <c r="H22" s="166">
        <v>1.6853507333891047</v>
      </c>
      <c r="I22" s="196">
        <v>0</v>
      </c>
      <c r="J22" s="108">
        <v>0</v>
      </c>
      <c r="K22" s="166">
        <v>0</v>
      </c>
      <c r="L22" s="196">
        <v>36996.050000000003</v>
      </c>
      <c r="M22" s="108">
        <v>99347.37</v>
      </c>
      <c r="N22" s="166">
        <v>1.6853507333891047</v>
      </c>
    </row>
    <row r="23" spans="2:32" ht="15" customHeight="1">
      <c r="B23" s="71" t="s">
        <v>4</v>
      </c>
      <c r="C23" s="196">
        <v>79315.8</v>
      </c>
      <c r="D23" s="108">
        <v>87082.36</v>
      </c>
      <c r="E23" s="166">
        <v>9.7919456148711823E-2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79315.8</v>
      </c>
      <c r="M23" s="108">
        <v>87082.36</v>
      </c>
      <c r="N23" s="166">
        <v>9.7919456148711823E-2</v>
      </c>
    </row>
    <row r="24" spans="2:32" ht="15" customHeight="1">
      <c r="B24" s="71" t="s">
        <v>209</v>
      </c>
      <c r="C24" s="196">
        <v>76395.14</v>
      </c>
      <c r="D24" s="108">
        <v>79055.62</v>
      </c>
      <c r="E24" s="166">
        <v>3.482525197283487E-2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76395.14</v>
      </c>
      <c r="M24" s="108">
        <v>79055.62</v>
      </c>
      <c r="N24" s="166">
        <v>3.482525197283487E-2</v>
      </c>
    </row>
    <row r="25" spans="2:32" ht="15" customHeight="1">
      <c r="B25" s="71" t="s">
        <v>207</v>
      </c>
      <c r="C25" s="196">
        <v>76276.31</v>
      </c>
      <c r="D25" s="108">
        <v>77539.17</v>
      </c>
      <c r="E25" s="166">
        <v>1.6556385593377559E-2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76276.31</v>
      </c>
      <c r="M25" s="108">
        <v>77539.17</v>
      </c>
      <c r="N25" s="166">
        <v>1.6556385593377559E-2</v>
      </c>
    </row>
    <row r="26" spans="2:32" ht="15" customHeight="1">
      <c r="B26" s="71" t="s">
        <v>160</v>
      </c>
      <c r="C26" s="196">
        <v>0</v>
      </c>
      <c r="D26" s="108">
        <v>0</v>
      </c>
      <c r="E26" s="166">
        <v>0</v>
      </c>
      <c r="F26" s="196">
        <v>73048.899999999994</v>
      </c>
      <c r="G26" s="108">
        <v>74912.37</v>
      </c>
      <c r="H26" s="166">
        <v>2.5509898164106527E-2</v>
      </c>
      <c r="I26" s="196">
        <v>0</v>
      </c>
      <c r="J26" s="108">
        <v>0</v>
      </c>
      <c r="K26" s="166">
        <v>0</v>
      </c>
      <c r="L26" s="196">
        <v>73048.899999999994</v>
      </c>
      <c r="M26" s="108">
        <v>74912.37</v>
      </c>
      <c r="N26" s="166">
        <v>2.5509898164106527E-2</v>
      </c>
    </row>
    <row r="27" spans="2:32" ht="15" customHeight="1">
      <c r="B27" s="71" t="s">
        <v>216</v>
      </c>
      <c r="C27" s="196">
        <v>1891.05</v>
      </c>
      <c r="D27" s="108">
        <v>10540.77</v>
      </c>
      <c r="E27" s="166">
        <v>4.574030300626637</v>
      </c>
      <c r="F27" s="196">
        <v>60218.25</v>
      </c>
      <c r="G27" s="108">
        <v>62725.89</v>
      </c>
      <c r="H27" s="166">
        <v>4.1642525314169697E-2</v>
      </c>
      <c r="I27" s="196">
        <v>0</v>
      </c>
      <c r="J27" s="108">
        <v>-5345.42</v>
      </c>
      <c r="K27" s="166" t="s">
        <v>282</v>
      </c>
      <c r="L27" s="196">
        <v>62109.3</v>
      </c>
      <c r="M27" s="108">
        <v>73266.66</v>
      </c>
      <c r="N27" s="166">
        <v>0.17964073013220241</v>
      </c>
    </row>
    <row r="28" spans="2:32" ht="15" customHeight="1">
      <c r="B28" s="71" t="s">
        <v>0</v>
      </c>
      <c r="C28" s="196">
        <v>65902.539999999994</v>
      </c>
      <c r="D28" s="108">
        <v>65930.48</v>
      </c>
      <c r="E28" s="166">
        <v>4.239593800178617E-4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65902.539999999994</v>
      </c>
      <c r="M28" s="108">
        <v>65930.48</v>
      </c>
      <c r="N28" s="166">
        <v>4.239593800178617E-4</v>
      </c>
    </row>
    <row r="29" spans="2:32" ht="15" customHeight="1">
      <c r="B29" s="71" t="s">
        <v>132</v>
      </c>
      <c r="C29" s="196">
        <v>45780.36</v>
      </c>
      <c r="D29" s="108">
        <v>43297.16</v>
      </c>
      <c r="E29" s="166">
        <v>-5.4241600546609876E-2</v>
      </c>
      <c r="F29" s="196">
        <v>22349.53</v>
      </c>
      <c r="G29" s="108">
        <v>21471.48</v>
      </c>
      <c r="H29" s="166">
        <v>-3.9287179640914119E-2</v>
      </c>
      <c r="I29" s="196">
        <v>0</v>
      </c>
      <c r="J29" s="108">
        <v>0</v>
      </c>
      <c r="K29" s="166">
        <v>0</v>
      </c>
      <c r="L29" s="196">
        <v>68129.89</v>
      </c>
      <c r="M29" s="108">
        <v>64768.639999999999</v>
      </c>
      <c r="N29" s="166">
        <v>-4.9335908218844912E-2</v>
      </c>
    </row>
    <row r="30" spans="2:32" ht="15" customHeight="1">
      <c r="B30" s="71" t="s">
        <v>213</v>
      </c>
      <c r="C30" s="196">
        <v>0</v>
      </c>
      <c r="D30" s="108">
        <v>0</v>
      </c>
      <c r="E30" s="166">
        <v>0</v>
      </c>
      <c r="F30" s="196">
        <v>47622.879999999997</v>
      </c>
      <c r="G30" s="108">
        <v>55305.41</v>
      </c>
      <c r="H30" s="166">
        <v>0.16132014695457322</v>
      </c>
      <c r="I30" s="196">
        <v>0</v>
      </c>
      <c r="J30" s="108">
        <v>0</v>
      </c>
      <c r="K30" s="166">
        <v>0</v>
      </c>
      <c r="L30" s="196">
        <v>47622.879999999997</v>
      </c>
      <c r="M30" s="108">
        <v>55305.41</v>
      </c>
      <c r="N30" s="166">
        <v>0.16132014695457322</v>
      </c>
    </row>
    <row r="31" spans="2:32" ht="15" customHeight="1">
      <c r="B31" s="71" t="s">
        <v>206</v>
      </c>
      <c r="C31" s="196">
        <v>42364.3</v>
      </c>
      <c r="D31" s="108">
        <v>45281.59</v>
      </c>
      <c r="E31" s="166">
        <v>6.8861989930200512E-2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42364.3</v>
      </c>
      <c r="M31" s="108">
        <v>45281.59</v>
      </c>
      <c r="N31" s="166">
        <v>6.8861989930200512E-2</v>
      </c>
    </row>
    <row r="32" spans="2:32" ht="15" customHeight="1">
      <c r="B32" s="190" t="s">
        <v>175</v>
      </c>
      <c r="C32" s="196">
        <v>26360.53</v>
      </c>
      <c r="D32" s="108">
        <v>29615.279999999999</v>
      </c>
      <c r="E32" s="166">
        <v>0.1234705827234885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26360.53</v>
      </c>
      <c r="M32" s="108">
        <v>29615.279999999999</v>
      </c>
      <c r="N32" s="166">
        <v>0.1234705827234885</v>
      </c>
    </row>
    <row r="33" spans="2:22" ht="15" customHeight="1">
      <c r="B33" s="71" t="s">
        <v>1</v>
      </c>
      <c r="C33" s="196">
        <v>27105.27</v>
      </c>
      <c r="D33" s="108">
        <v>28899.91</v>
      </c>
      <c r="E33" s="166">
        <v>6.6210002704271145E-2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27105.27</v>
      </c>
      <c r="M33" s="108">
        <v>28899.91</v>
      </c>
      <c r="N33" s="166">
        <v>6.6210002704271145E-2</v>
      </c>
    </row>
    <row r="34" spans="2:22" ht="15" customHeight="1">
      <c r="B34" s="190" t="s">
        <v>165</v>
      </c>
      <c r="C34" s="196">
        <v>41971.15</v>
      </c>
      <c r="D34" s="108">
        <v>26743.200000000001</v>
      </c>
      <c r="E34" s="166">
        <v>-0.36281946051037439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41971.15</v>
      </c>
      <c r="M34" s="108">
        <v>26743.200000000001</v>
      </c>
      <c r="N34" s="166">
        <v>-0.36281946051037439</v>
      </c>
    </row>
    <row r="35" spans="2:22" ht="15" customHeight="1">
      <c r="B35" s="71" t="s">
        <v>208</v>
      </c>
      <c r="C35" s="196">
        <v>0</v>
      </c>
      <c r="D35" s="108">
        <v>0</v>
      </c>
      <c r="E35" s="166">
        <v>0</v>
      </c>
      <c r="F35" s="196">
        <v>17162.689999999999</v>
      </c>
      <c r="G35" s="108">
        <v>17145.169999999998</v>
      </c>
      <c r="H35" s="166">
        <v>-1.0208189974881814E-3</v>
      </c>
      <c r="I35" s="196">
        <v>0</v>
      </c>
      <c r="J35" s="108">
        <v>0</v>
      </c>
      <c r="K35" s="166">
        <v>0</v>
      </c>
      <c r="L35" s="196">
        <v>17162.689999999999</v>
      </c>
      <c r="M35" s="108">
        <v>17145.169999999998</v>
      </c>
      <c r="N35" s="166">
        <v>-1.0208189974881814E-3</v>
      </c>
      <c r="U35" s="84"/>
      <c r="V35" s="84"/>
    </row>
    <row r="36" spans="2:22" ht="15" customHeight="1">
      <c r="B36" s="190" t="s">
        <v>148</v>
      </c>
      <c r="C36" s="196">
        <v>0</v>
      </c>
      <c r="D36" s="108">
        <v>0</v>
      </c>
      <c r="E36" s="166">
        <v>0</v>
      </c>
      <c r="F36" s="196">
        <v>11621.8</v>
      </c>
      <c r="G36" s="108">
        <v>13341.72</v>
      </c>
      <c r="H36" s="166">
        <v>0.14799084479168462</v>
      </c>
      <c r="I36" s="196">
        <v>0</v>
      </c>
      <c r="J36" s="108">
        <v>0</v>
      </c>
      <c r="K36" s="166">
        <v>0</v>
      </c>
      <c r="L36" s="196">
        <v>11621.8</v>
      </c>
      <c r="M36" s="108">
        <v>13341.72</v>
      </c>
      <c r="N36" s="166">
        <v>0.14799084479168462</v>
      </c>
      <c r="U36" s="84"/>
      <c r="V36" s="84"/>
    </row>
    <row r="37" spans="2:22" ht="15" customHeight="1">
      <c r="B37" s="71" t="s">
        <v>167</v>
      </c>
      <c r="C37" s="196">
        <v>8657.23</v>
      </c>
      <c r="D37" s="108">
        <v>9144.52</v>
      </c>
      <c r="E37" s="166">
        <v>5.6287057176487271E-2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8657.23</v>
      </c>
      <c r="M37" s="108">
        <v>9144.52</v>
      </c>
      <c r="N37" s="166">
        <v>5.6287057176487271E-2</v>
      </c>
    </row>
    <row r="38" spans="2:22" ht="15" customHeight="1">
      <c r="B38" s="190" t="s">
        <v>210</v>
      </c>
      <c r="C38" s="196">
        <v>8396.92</v>
      </c>
      <c r="D38" s="108">
        <v>9138.7800000000007</v>
      </c>
      <c r="E38" s="166">
        <v>8.8349061322484976E-2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8396.92</v>
      </c>
      <c r="M38" s="108">
        <v>9138.7800000000007</v>
      </c>
      <c r="N38" s="166">
        <v>8.8349061322484976E-2</v>
      </c>
    </row>
    <row r="39" spans="2:22" ht="15" customHeight="1">
      <c r="B39" s="71" t="s">
        <v>212</v>
      </c>
      <c r="C39" s="196">
        <v>0</v>
      </c>
      <c r="D39" s="108">
        <v>0</v>
      </c>
      <c r="E39" s="166">
        <v>0</v>
      </c>
      <c r="F39" s="196">
        <v>6827.25</v>
      </c>
      <c r="G39" s="108">
        <v>8103.88</v>
      </c>
      <c r="H39" s="166">
        <v>0.18699036947526457</v>
      </c>
      <c r="I39" s="196">
        <v>0</v>
      </c>
      <c r="J39" s="108">
        <v>0</v>
      </c>
      <c r="K39" s="166">
        <v>0</v>
      </c>
      <c r="L39" s="196">
        <v>6827.25</v>
      </c>
      <c r="M39" s="108">
        <v>8103.88</v>
      </c>
      <c r="N39" s="166">
        <v>0.18699036947526457</v>
      </c>
    </row>
    <row r="40" spans="2:22" ht="15" customHeight="1">
      <c r="B40" s="190" t="s">
        <v>3</v>
      </c>
      <c r="C40" s="196">
        <v>6827.14</v>
      </c>
      <c r="D40" s="108">
        <v>7123.22</v>
      </c>
      <c r="E40" s="166">
        <v>4.3368086783045302E-2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6827.14</v>
      </c>
      <c r="M40" s="108">
        <v>7123.22</v>
      </c>
      <c r="N40" s="166">
        <v>4.3368086783045302E-2</v>
      </c>
    </row>
    <row r="41" spans="2:22" ht="15" customHeight="1">
      <c r="B41" s="190" t="s">
        <v>215</v>
      </c>
      <c r="C41" s="196">
        <v>0</v>
      </c>
      <c r="D41" s="108">
        <v>0</v>
      </c>
      <c r="E41" s="166">
        <v>0</v>
      </c>
      <c r="F41" s="196">
        <v>40.68</v>
      </c>
      <c r="G41" s="108">
        <v>6735.77</v>
      </c>
      <c r="H41" s="166">
        <v>164.57940019665685</v>
      </c>
      <c r="I41" s="196">
        <v>0</v>
      </c>
      <c r="J41" s="108">
        <v>0</v>
      </c>
      <c r="K41" s="166">
        <v>0</v>
      </c>
      <c r="L41" s="196">
        <v>40.68</v>
      </c>
      <c r="M41" s="108">
        <v>6735.77</v>
      </c>
      <c r="N41" s="166">
        <v>164.57940019665685</v>
      </c>
      <c r="U41" s="111"/>
    </row>
    <row r="42" spans="2:22" ht="15" customHeight="1">
      <c r="B42" s="71" t="s">
        <v>214</v>
      </c>
      <c r="C42" s="196">
        <v>0</v>
      </c>
      <c r="D42" s="108">
        <v>0</v>
      </c>
      <c r="E42" s="166">
        <v>0</v>
      </c>
      <c r="F42" s="196">
        <v>401.07</v>
      </c>
      <c r="G42" s="108">
        <v>3304.31</v>
      </c>
      <c r="H42" s="166">
        <v>7.2387363801830098</v>
      </c>
      <c r="I42" s="196">
        <v>0</v>
      </c>
      <c r="J42" s="108">
        <v>0</v>
      </c>
      <c r="K42" s="166">
        <v>0</v>
      </c>
      <c r="L42" s="196">
        <v>401.07</v>
      </c>
      <c r="M42" s="108">
        <v>3304.31</v>
      </c>
      <c r="N42" s="166">
        <v>7.2387363801830098</v>
      </c>
    </row>
    <row r="43" spans="2:22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2002.33</v>
      </c>
      <c r="G43" s="108">
        <v>3046.47</v>
      </c>
      <c r="H43" s="166">
        <v>0.5214624961919363</v>
      </c>
      <c r="I43" s="196">
        <v>0</v>
      </c>
      <c r="J43" s="108">
        <v>0</v>
      </c>
      <c r="K43" s="166">
        <v>0</v>
      </c>
      <c r="L43" s="196">
        <v>2002.33</v>
      </c>
      <c r="M43" s="108">
        <v>3046.47</v>
      </c>
      <c r="N43" s="166">
        <v>0.5214624961919363</v>
      </c>
    </row>
    <row r="44" spans="2:22" ht="15" customHeight="1">
      <c r="B44" s="71" t="s">
        <v>164</v>
      </c>
      <c r="C44" s="196">
        <v>1951.64</v>
      </c>
      <c r="D44" s="108">
        <v>1969.56</v>
      </c>
      <c r="E44" s="166">
        <v>9.1820212744152842E-3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1951.64</v>
      </c>
      <c r="M44" s="108">
        <v>1969.56</v>
      </c>
      <c r="N44" s="166">
        <v>9.1820212744152842E-3</v>
      </c>
    </row>
    <row r="45" spans="2:22" ht="15" customHeight="1">
      <c r="B45" s="71" t="s">
        <v>246</v>
      </c>
      <c r="C45" s="196">
        <v>0</v>
      </c>
      <c r="D45" s="108">
        <v>5.56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5.56</v>
      </c>
      <c r="N45" s="166" t="s">
        <v>282</v>
      </c>
    </row>
    <row r="46" spans="2:22" ht="3" customHeight="1" thickBot="1">
      <c r="B46" s="71"/>
      <c r="C46" s="196"/>
      <c r="D46" s="108"/>
      <c r="E46" s="166"/>
      <c r="F46" s="196"/>
      <c r="G46" s="108"/>
      <c r="H46" s="166"/>
      <c r="I46" s="196"/>
      <c r="J46" s="108">
        <v>0</v>
      </c>
      <c r="K46" s="166"/>
      <c r="L46" s="196"/>
      <c r="M46" s="108"/>
      <c r="N46" s="166"/>
      <c r="R46" s="84"/>
      <c r="S46" s="84"/>
    </row>
    <row r="47" spans="2:22" s="10" customFormat="1" ht="20.25" customHeight="1" thickTop="1" thickBot="1">
      <c r="B47" s="6" t="s">
        <v>5</v>
      </c>
      <c r="C47" s="55">
        <v>2499234.3699999992</v>
      </c>
      <c r="D47" s="56">
        <v>2767535.2</v>
      </c>
      <c r="E47" s="225">
        <v>0.10735320913500446</v>
      </c>
      <c r="F47" s="55">
        <v>2209955.36</v>
      </c>
      <c r="G47" s="56">
        <v>2455242.1000000006</v>
      </c>
      <c r="H47" s="225">
        <v>0.11099171704536182</v>
      </c>
      <c r="I47" s="55">
        <v>0.6</v>
      </c>
      <c r="J47" s="56">
        <v>-27971.089999999997</v>
      </c>
      <c r="K47" s="225">
        <v>-46619.48333333333</v>
      </c>
      <c r="L47" s="55">
        <v>4709189.7299999995</v>
      </c>
      <c r="M47" s="56">
        <v>5222777.2999999989</v>
      </c>
      <c r="N47" s="225">
        <v>0.10906070883663449</v>
      </c>
      <c r="Q47" s="49"/>
      <c r="R47" s="49"/>
      <c r="S47" s="49"/>
      <c r="T47" s="49"/>
      <c r="U47" s="49"/>
      <c r="V47" s="49"/>
    </row>
    <row r="48" spans="2:22" ht="13.5" thickTop="1">
      <c r="B48" s="48" t="s">
        <v>242</v>
      </c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18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23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17.179687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</row>
    <row r="2" spans="2:19" ht="13.5" customHeight="1">
      <c r="B2" s="366"/>
      <c r="C2" s="366"/>
      <c r="D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3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25" ht="13.5" customHeight="1">
      <c r="B1" s="366" t="s">
        <v>27</v>
      </c>
      <c r="C1" s="366"/>
    </row>
    <row r="2" spans="2:25" ht="13.5" customHeight="1">
      <c r="B2" s="366"/>
      <c r="C2" s="366"/>
    </row>
    <row r="3" spans="2:25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5" ht="20">
      <c r="B4" s="368" t="s">
        <v>65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5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5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5" ht="3.75" customHeight="1" thickBot="1"/>
    <row r="8" spans="2:25" s="2" customFormat="1" ht="15.75" customHeight="1" thickTop="1">
      <c r="B8" s="409" t="s">
        <v>199</v>
      </c>
      <c r="C8" s="411" t="s">
        <v>22</v>
      </c>
      <c r="D8" s="371"/>
      <c r="E8" s="376"/>
      <c r="F8" s="371" t="s">
        <v>23</v>
      </c>
      <c r="G8" s="371"/>
      <c r="H8" s="371"/>
      <c r="I8" s="411" t="s">
        <v>191</v>
      </c>
      <c r="J8" s="371"/>
      <c r="K8" s="376"/>
      <c r="L8" s="371" t="s">
        <v>21</v>
      </c>
      <c r="M8" s="371"/>
      <c r="N8" s="376"/>
    </row>
    <row r="9" spans="2:25" s="5" customFormat="1" ht="15.75" customHeight="1" thickBot="1">
      <c r="B9" s="410"/>
      <c r="C9" s="288">
        <v>45230</v>
      </c>
      <c r="D9" s="289">
        <v>45596</v>
      </c>
      <c r="E9" s="290" t="s">
        <v>192</v>
      </c>
      <c r="F9" s="288">
        <v>45230</v>
      </c>
      <c r="G9" s="289">
        <v>45596</v>
      </c>
      <c r="H9" s="290" t="s">
        <v>192</v>
      </c>
      <c r="I9" s="288">
        <v>45230</v>
      </c>
      <c r="J9" s="289">
        <v>45596</v>
      </c>
      <c r="K9" s="290" t="s">
        <v>192</v>
      </c>
      <c r="L9" s="288">
        <v>45230</v>
      </c>
      <c r="M9" s="289">
        <v>45596</v>
      </c>
      <c r="N9" s="291" t="s">
        <v>192</v>
      </c>
      <c r="R9" s="13"/>
      <c r="S9" s="13"/>
      <c r="T9" s="49"/>
      <c r="U9" s="85"/>
      <c r="V9" s="85"/>
      <c r="W9" s="49"/>
      <c r="X9" s="49"/>
      <c r="Y9" s="49"/>
    </row>
    <row r="10" spans="2:25" ht="15" customHeight="1" thickTop="1">
      <c r="B10" s="71" t="s">
        <v>31</v>
      </c>
      <c r="C10" s="196">
        <v>665926.29</v>
      </c>
      <c r="D10" s="108">
        <v>694717.2</v>
      </c>
      <c r="E10" s="166">
        <v>4.3234379588767871E-2</v>
      </c>
      <c r="F10" s="196">
        <v>1524049.34</v>
      </c>
      <c r="G10" s="108">
        <v>1546259.44</v>
      </c>
      <c r="H10" s="166">
        <v>1.4573084622050267E-2</v>
      </c>
      <c r="I10" s="196">
        <v>0</v>
      </c>
      <c r="J10" s="108">
        <v>0</v>
      </c>
      <c r="K10" s="166">
        <v>0</v>
      </c>
      <c r="L10" s="196">
        <v>2189975.63</v>
      </c>
      <c r="M10" s="108">
        <v>2240976.6399999997</v>
      </c>
      <c r="N10" s="166">
        <v>2.3288391569909743E-2</v>
      </c>
      <c r="X10" s="84"/>
      <c r="Y10" s="84"/>
    </row>
    <row r="11" spans="2:25" ht="15" customHeight="1">
      <c r="B11" s="71" t="s">
        <v>34</v>
      </c>
      <c r="C11" s="196">
        <v>192333.11</v>
      </c>
      <c r="D11" s="108">
        <v>206568.62</v>
      </c>
      <c r="E11" s="166">
        <v>7.4014869306694056E-2</v>
      </c>
      <c r="F11" s="196">
        <v>515094.77</v>
      </c>
      <c r="G11" s="108">
        <v>526833.44999999995</v>
      </c>
      <c r="H11" s="166">
        <v>2.2789359713359027E-2</v>
      </c>
      <c r="I11" s="196">
        <v>3159.3199999999997</v>
      </c>
      <c r="J11" s="108">
        <v>0</v>
      </c>
      <c r="K11" s="166">
        <v>-1</v>
      </c>
      <c r="L11" s="196">
        <v>707427.88</v>
      </c>
      <c r="M11" s="108">
        <v>733402.07</v>
      </c>
      <c r="N11" s="166">
        <v>3.6716378777720694E-2</v>
      </c>
      <c r="X11" s="84"/>
      <c r="Y11" s="84"/>
    </row>
    <row r="12" spans="2:25" ht="15" customHeight="1">
      <c r="B12" s="71" t="s">
        <v>35</v>
      </c>
      <c r="C12" s="196">
        <v>300440.61</v>
      </c>
      <c r="D12" s="108">
        <v>370623.14</v>
      </c>
      <c r="E12" s="166">
        <v>0.2335986802849323</v>
      </c>
      <c r="F12" s="196">
        <v>0</v>
      </c>
      <c r="G12" s="108">
        <v>0</v>
      </c>
      <c r="H12" s="166">
        <v>0</v>
      </c>
      <c r="I12" s="196">
        <v>0</v>
      </c>
      <c r="J12" s="108">
        <v>0</v>
      </c>
      <c r="K12" s="166">
        <v>0</v>
      </c>
      <c r="L12" s="196">
        <v>300440.61</v>
      </c>
      <c r="M12" s="108">
        <v>370623.14</v>
      </c>
      <c r="N12" s="166">
        <v>0.2335986802849323</v>
      </c>
      <c r="X12" s="84"/>
      <c r="Y12" s="84"/>
    </row>
    <row r="13" spans="2:25" ht="15" customHeight="1">
      <c r="B13" s="71" t="s">
        <v>166</v>
      </c>
      <c r="C13" s="196">
        <v>195595.36</v>
      </c>
      <c r="D13" s="108">
        <v>203819.99</v>
      </c>
      <c r="E13" s="166">
        <v>4.2049208120274455E-2</v>
      </c>
      <c r="F13" s="196">
        <v>124864.12</v>
      </c>
      <c r="G13" s="108">
        <v>162024.4</v>
      </c>
      <c r="H13" s="166">
        <v>0.29760574935377754</v>
      </c>
      <c r="I13" s="196">
        <v>0</v>
      </c>
      <c r="J13" s="108">
        <v>6613.58</v>
      </c>
      <c r="K13" s="166" t="s">
        <v>282</v>
      </c>
      <c r="L13" s="196">
        <v>320459.48</v>
      </c>
      <c r="M13" s="108">
        <v>365844.39</v>
      </c>
      <c r="N13" s="166">
        <v>0.14162448868730623</v>
      </c>
      <c r="X13" s="84"/>
      <c r="Y13" s="84"/>
    </row>
    <row r="14" spans="2:25" ht="15" customHeight="1">
      <c r="B14" s="71" t="s">
        <v>160</v>
      </c>
      <c r="C14" s="196">
        <v>0</v>
      </c>
      <c r="D14" s="108">
        <v>0</v>
      </c>
      <c r="E14" s="166">
        <v>0</v>
      </c>
      <c r="F14" s="196">
        <v>312969.44</v>
      </c>
      <c r="G14" s="108">
        <v>356578.05</v>
      </c>
      <c r="H14" s="166">
        <v>0.13933823698569414</v>
      </c>
      <c r="I14" s="196">
        <v>0</v>
      </c>
      <c r="J14" s="108">
        <v>0</v>
      </c>
      <c r="K14" s="166">
        <v>0</v>
      </c>
      <c r="L14" s="196">
        <v>312969.44</v>
      </c>
      <c r="M14" s="108">
        <v>356578.05</v>
      </c>
      <c r="N14" s="166">
        <v>0.13933823698569414</v>
      </c>
      <c r="X14" s="84"/>
      <c r="Y14" s="84"/>
    </row>
    <row r="15" spans="2:25" ht="15" customHeight="1">
      <c r="B15" s="71" t="s">
        <v>147</v>
      </c>
      <c r="C15" s="196">
        <v>382525.01</v>
      </c>
      <c r="D15" s="108">
        <v>355564.59</v>
      </c>
      <c r="E15" s="166">
        <v>-7.0480149781578946E-2</v>
      </c>
      <c r="F15" s="196">
        <v>0</v>
      </c>
      <c r="G15" s="108">
        <v>0</v>
      </c>
      <c r="H15" s="166">
        <v>0</v>
      </c>
      <c r="I15" s="196">
        <v>0</v>
      </c>
      <c r="J15" s="108">
        <v>0</v>
      </c>
      <c r="K15" s="166">
        <v>0</v>
      </c>
      <c r="L15" s="196">
        <v>382525.01</v>
      </c>
      <c r="M15" s="108">
        <v>355564.59</v>
      </c>
      <c r="N15" s="166">
        <v>-7.0480149781578946E-2</v>
      </c>
      <c r="X15" s="84"/>
      <c r="Y15" s="84"/>
    </row>
    <row r="16" spans="2:25" ht="15" customHeight="1">
      <c r="B16" s="71" t="s">
        <v>33</v>
      </c>
      <c r="C16" s="196">
        <v>214820.83</v>
      </c>
      <c r="D16" s="108">
        <v>246926.76</v>
      </c>
      <c r="E16" s="166">
        <v>0.14945445467276158</v>
      </c>
      <c r="F16" s="196">
        <v>101828.78</v>
      </c>
      <c r="G16" s="108">
        <v>104851.97</v>
      </c>
      <c r="H16" s="166">
        <v>2.9688954340806227E-2</v>
      </c>
      <c r="I16" s="196">
        <v>0</v>
      </c>
      <c r="J16" s="108">
        <v>0</v>
      </c>
      <c r="K16" s="166">
        <v>0</v>
      </c>
      <c r="L16" s="196">
        <v>316649.61</v>
      </c>
      <c r="M16" s="108">
        <v>351778.73</v>
      </c>
      <c r="N16" s="166">
        <v>0.11094003873871816</v>
      </c>
      <c r="X16" s="84"/>
      <c r="Y16" s="84"/>
    </row>
    <row r="17" spans="2:32" ht="15" customHeight="1">
      <c r="B17" s="71" t="s">
        <v>134</v>
      </c>
      <c r="C17" s="196">
        <v>237529.96</v>
      </c>
      <c r="D17" s="108">
        <v>261985.02</v>
      </c>
      <c r="E17" s="166">
        <v>0.10295568609534561</v>
      </c>
      <c r="F17" s="196">
        <v>29734.85</v>
      </c>
      <c r="G17" s="108">
        <v>35756.94</v>
      </c>
      <c r="H17" s="166">
        <v>0.2025263285336904</v>
      </c>
      <c r="I17" s="196">
        <v>0</v>
      </c>
      <c r="J17" s="108">
        <v>0</v>
      </c>
      <c r="K17" s="166">
        <v>0</v>
      </c>
      <c r="L17" s="196">
        <v>267264.81</v>
      </c>
      <c r="M17" s="108">
        <v>297741.95999999996</v>
      </c>
      <c r="N17" s="166">
        <v>0.11403353101367877</v>
      </c>
      <c r="S17" s="111"/>
      <c r="T17" s="111"/>
      <c r="X17" s="84"/>
      <c r="Y17" s="84"/>
    </row>
    <row r="18" spans="2:32" ht="15" customHeight="1">
      <c r="B18" s="71" t="s">
        <v>161</v>
      </c>
      <c r="C18" s="196">
        <v>168828.56</v>
      </c>
      <c r="D18" s="108">
        <v>180050.49</v>
      </c>
      <c r="E18" s="166">
        <v>6.6469381720723045E-2</v>
      </c>
      <c r="F18" s="196">
        <v>108817.97</v>
      </c>
      <c r="G18" s="108">
        <v>111512.48</v>
      </c>
      <c r="H18" s="166">
        <v>2.4761627146692725E-2</v>
      </c>
      <c r="I18" s="196">
        <v>0</v>
      </c>
      <c r="J18" s="108">
        <v>0</v>
      </c>
      <c r="K18" s="166">
        <v>0</v>
      </c>
      <c r="L18" s="196">
        <v>277646.53000000003</v>
      </c>
      <c r="M18" s="108">
        <v>291562.96999999997</v>
      </c>
      <c r="N18" s="166">
        <v>5.0122866653510643E-2</v>
      </c>
      <c r="U18" s="111"/>
    </row>
    <row r="19" spans="2:32" ht="15" customHeight="1">
      <c r="B19" s="71" t="s">
        <v>146</v>
      </c>
      <c r="C19" s="196">
        <v>0</v>
      </c>
      <c r="D19" s="108">
        <v>0</v>
      </c>
      <c r="E19" s="166">
        <v>0</v>
      </c>
      <c r="F19" s="196">
        <v>228882.28</v>
      </c>
      <c r="G19" s="108">
        <v>283020.67</v>
      </c>
      <c r="H19" s="166">
        <v>0.23653377622767471</v>
      </c>
      <c r="I19" s="196">
        <v>0</v>
      </c>
      <c r="J19" s="108">
        <v>0</v>
      </c>
      <c r="K19" s="166"/>
      <c r="L19" s="196">
        <v>228882.28</v>
      </c>
      <c r="M19" s="108">
        <v>283020.67</v>
      </c>
      <c r="N19" s="166">
        <v>0.23653377622767471</v>
      </c>
    </row>
    <row r="20" spans="2:32" ht="15" customHeight="1">
      <c r="B20" s="71" t="s">
        <v>133</v>
      </c>
      <c r="C20" s="196">
        <v>223509.95</v>
      </c>
      <c r="D20" s="108">
        <v>274924.67</v>
      </c>
      <c r="E20" s="166">
        <v>0.23003324907906772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223509.95</v>
      </c>
      <c r="M20" s="108">
        <v>274924.67</v>
      </c>
      <c r="N20" s="166">
        <v>0.23003324907906772</v>
      </c>
      <c r="P20" s="82"/>
      <c r="Q20" s="82"/>
      <c r="R20" s="117"/>
      <c r="S20" s="100"/>
      <c r="T20" s="102"/>
      <c r="U20" s="103"/>
      <c r="V20" s="101"/>
      <c r="W20" s="103"/>
      <c r="X20" s="102"/>
      <c r="Y20" s="84"/>
      <c r="Z20" s="170"/>
      <c r="AA20" s="84"/>
      <c r="AB20" s="84"/>
      <c r="AC20" s="84"/>
      <c r="AD20" s="84"/>
      <c r="AF20" s="84"/>
    </row>
    <row r="21" spans="2:32" ht="15" customHeight="1">
      <c r="B21" s="71" t="s">
        <v>207</v>
      </c>
      <c r="C21" s="196">
        <v>197697.75</v>
      </c>
      <c r="D21" s="108">
        <v>227335.5</v>
      </c>
      <c r="E21" s="166">
        <v>0.14991445274415111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197697.75</v>
      </c>
      <c r="M21" s="108">
        <v>227335.5</v>
      </c>
      <c r="N21" s="166">
        <v>0.14991445274415111</v>
      </c>
      <c r="S21" s="108"/>
      <c r="T21" s="108"/>
      <c r="V21" s="101"/>
      <c r="X21" s="90"/>
    </row>
    <row r="22" spans="2:32" ht="15" customHeight="1">
      <c r="B22" s="190" t="s">
        <v>206</v>
      </c>
      <c r="C22" s="196">
        <v>203247.35999999999</v>
      </c>
      <c r="D22" s="108">
        <v>209821.33</v>
      </c>
      <c r="E22" s="166">
        <v>3.234467596528684E-2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203247.35999999999</v>
      </c>
      <c r="M22" s="108">
        <v>209821.33</v>
      </c>
      <c r="N22" s="166">
        <v>3.234467596528684E-2</v>
      </c>
      <c r="S22" s="108"/>
      <c r="T22" s="108"/>
      <c r="V22" s="101"/>
      <c r="X22" s="90"/>
    </row>
    <row r="23" spans="2:32" ht="15" customHeight="1">
      <c r="B23" s="182" t="s">
        <v>30</v>
      </c>
      <c r="C23" s="196">
        <v>175935.29</v>
      </c>
      <c r="D23" s="108">
        <v>206314.52</v>
      </c>
      <c r="E23" s="166">
        <v>0.17267274803139257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175935.29</v>
      </c>
      <c r="M23" s="108">
        <v>206314.52</v>
      </c>
      <c r="N23" s="166">
        <v>0.17267274803139257</v>
      </c>
    </row>
    <row r="24" spans="2:32" ht="15" customHeight="1">
      <c r="B24" s="71" t="s">
        <v>0</v>
      </c>
      <c r="C24" s="196">
        <v>197254.35</v>
      </c>
      <c r="D24" s="108">
        <v>200878.97</v>
      </c>
      <c r="E24" s="166">
        <v>1.8375361557298967E-2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197254.35</v>
      </c>
      <c r="M24" s="108">
        <v>200878.97</v>
      </c>
      <c r="N24" s="166">
        <v>1.8375361557298967E-2</v>
      </c>
    </row>
    <row r="25" spans="2:32" ht="15" customHeight="1">
      <c r="B25" s="71" t="s">
        <v>4</v>
      </c>
      <c r="C25" s="196">
        <v>164898.04999999999</v>
      </c>
      <c r="D25" s="108">
        <v>177409</v>
      </c>
      <c r="E25" s="166">
        <v>7.5870818363225109E-2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164898.04999999999</v>
      </c>
      <c r="M25" s="108">
        <v>177409</v>
      </c>
      <c r="N25" s="166">
        <v>7.5870818363225109E-2</v>
      </c>
    </row>
    <row r="26" spans="2:32" ht="15" customHeight="1">
      <c r="B26" s="190" t="s">
        <v>132</v>
      </c>
      <c r="C26" s="196">
        <v>63743.86</v>
      </c>
      <c r="D26" s="108">
        <v>64615.97</v>
      </c>
      <c r="E26" s="166">
        <v>1.3681474576531773E-2</v>
      </c>
      <c r="F26" s="196">
        <v>72898.8</v>
      </c>
      <c r="G26" s="108">
        <v>69616.899999999994</v>
      </c>
      <c r="H26" s="166">
        <v>-4.5019945458635927E-2</v>
      </c>
      <c r="I26" s="196">
        <v>0</v>
      </c>
      <c r="J26" s="108">
        <v>0</v>
      </c>
      <c r="K26" s="166">
        <v>0</v>
      </c>
      <c r="L26" s="196">
        <v>136642.66</v>
      </c>
      <c r="M26" s="108">
        <v>134232.87</v>
      </c>
      <c r="N26" s="166">
        <v>-1.7635707618689565E-2</v>
      </c>
    </row>
    <row r="27" spans="2:32" ht="15" customHeight="1">
      <c r="B27" s="71" t="s">
        <v>32</v>
      </c>
      <c r="C27" s="196">
        <v>44456.93</v>
      </c>
      <c r="D27" s="108">
        <v>44434.87</v>
      </c>
      <c r="E27" s="166">
        <v>-4.9621060203657052E-4</v>
      </c>
      <c r="F27" s="196">
        <v>80944.14</v>
      </c>
      <c r="G27" s="108">
        <v>83945.14</v>
      </c>
      <c r="H27" s="166">
        <v>3.7074950700569556E-2</v>
      </c>
      <c r="I27" s="196">
        <v>0</v>
      </c>
      <c r="J27" s="108">
        <v>0</v>
      </c>
      <c r="K27" s="166">
        <v>0</v>
      </c>
      <c r="L27" s="196">
        <v>125401.07</v>
      </c>
      <c r="M27" s="108">
        <v>128380.01000000001</v>
      </c>
      <c r="N27" s="166">
        <v>2.3755299695608675E-2</v>
      </c>
      <c r="P27" s="82"/>
      <c r="Q27" s="82"/>
      <c r="R27" s="117"/>
      <c r="S27" s="100"/>
      <c r="T27" s="102"/>
      <c r="U27" s="103"/>
      <c r="V27" s="101"/>
      <c r="W27" s="103"/>
      <c r="X27" s="102"/>
      <c r="Y27" s="170"/>
      <c r="Z27" s="170"/>
      <c r="AA27" s="84"/>
      <c r="AB27" s="84"/>
      <c r="AC27" s="84"/>
      <c r="AD27" s="84"/>
      <c r="AF27" s="84"/>
    </row>
    <row r="28" spans="2:32" ht="15" customHeight="1">
      <c r="B28" s="71" t="s">
        <v>213</v>
      </c>
      <c r="C28" s="196">
        <v>0</v>
      </c>
      <c r="D28" s="108">
        <v>0</v>
      </c>
      <c r="E28" s="166">
        <v>0</v>
      </c>
      <c r="F28" s="196">
        <v>90084.02</v>
      </c>
      <c r="G28" s="108">
        <v>124107.21</v>
      </c>
      <c r="H28" s="166">
        <v>0.37768285651550632</v>
      </c>
      <c r="I28" s="196">
        <v>0</v>
      </c>
      <c r="J28" s="108">
        <v>0</v>
      </c>
      <c r="K28" s="166">
        <v>0</v>
      </c>
      <c r="L28" s="196">
        <v>90084.02</v>
      </c>
      <c r="M28" s="108">
        <v>124107.21</v>
      </c>
      <c r="N28" s="166">
        <v>0.37768285651550632</v>
      </c>
    </row>
    <row r="29" spans="2:32" ht="15" customHeight="1">
      <c r="B29" s="71" t="s">
        <v>216</v>
      </c>
      <c r="C29" s="196">
        <v>2942.14</v>
      </c>
      <c r="D29" s="108">
        <v>8553.67</v>
      </c>
      <c r="E29" s="166">
        <v>1.9072953700367763</v>
      </c>
      <c r="F29" s="196">
        <v>73380.399999999994</v>
      </c>
      <c r="G29" s="108">
        <v>89854.66</v>
      </c>
      <c r="H29" s="166">
        <v>0.22450490866770978</v>
      </c>
      <c r="I29" s="196">
        <v>2002.1100000000001</v>
      </c>
      <c r="J29" s="108">
        <v>8384.5</v>
      </c>
      <c r="K29" s="166">
        <v>3.1878318374115304</v>
      </c>
      <c r="L29" s="196">
        <v>76322.539999999994</v>
      </c>
      <c r="M29" s="108">
        <v>98408.33</v>
      </c>
      <c r="N29" s="166">
        <v>0.28937441023320254</v>
      </c>
    </row>
    <row r="30" spans="2:32" ht="15" customHeight="1">
      <c r="B30" s="71" t="s">
        <v>148</v>
      </c>
      <c r="C30" s="196">
        <v>0</v>
      </c>
      <c r="D30" s="108">
        <v>0</v>
      </c>
      <c r="E30" s="166">
        <v>0</v>
      </c>
      <c r="F30" s="196">
        <v>73747.199999999997</v>
      </c>
      <c r="G30" s="108">
        <v>91092.5</v>
      </c>
      <c r="H30" s="166">
        <v>0.23519943808036106</v>
      </c>
      <c r="I30" s="196">
        <v>0</v>
      </c>
      <c r="J30" s="108">
        <v>0</v>
      </c>
      <c r="K30" s="166">
        <v>0</v>
      </c>
      <c r="L30" s="196">
        <v>73747.199999999997</v>
      </c>
      <c r="M30" s="108">
        <v>91092.5</v>
      </c>
      <c r="N30" s="166">
        <v>0.23519943808036106</v>
      </c>
    </row>
    <row r="31" spans="2:32" ht="15" customHeight="1">
      <c r="B31" s="71" t="s">
        <v>209</v>
      </c>
      <c r="C31" s="196">
        <v>69469.17</v>
      </c>
      <c r="D31" s="108">
        <v>72756.81</v>
      </c>
      <c r="E31" s="166">
        <v>4.732516596930695E-2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69469.17</v>
      </c>
      <c r="M31" s="108">
        <v>72756.81</v>
      </c>
      <c r="N31" s="166">
        <v>4.732516596930695E-2</v>
      </c>
    </row>
    <row r="32" spans="2:32" ht="15" customHeight="1">
      <c r="B32" s="71" t="s">
        <v>149</v>
      </c>
      <c r="C32" s="196">
        <v>14611.75</v>
      </c>
      <c r="D32" s="108">
        <v>16761.310000000001</v>
      </c>
      <c r="E32" s="166">
        <v>0.14711174226222057</v>
      </c>
      <c r="F32" s="196">
        <v>40229.18</v>
      </c>
      <c r="G32" s="108">
        <v>40486.629999999997</v>
      </c>
      <c r="H32" s="166">
        <v>6.3995835858448296E-3</v>
      </c>
      <c r="I32" s="196">
        <v>0</v>
      </c>
      <c r="J32" s="108">
        <v>0</v>
      </c>
      <c r="K32" s="166">
        <v>0</v>
      </c>
      <c r="L32" s="196">
        <v>54840.93</v>
      </c>
      <c r="M32" s="108">
        <v>57247.94</v>
      </c>
      <c r="N32" s="166">
        <v>4.3890758234771038E-2</v>
      </c>
    </row>
    <row r="33" spans="2:22" ht="15" customHeight="1">
      <c r="B33" s="71" t="s">
        <v>212</v>
      </c>
      <c r="C33" s="196">
        <v>0</v>
      </c>
      <c r="D33" s="108">
        <v>0</v>
      </c>
      <c r="E33" s="166">
        <v>0</v>
      </c>
      <c r="F33" s="196">
        <v>41533.46</v>
      </c>
      <c r="G33" s="108">
        <v>50810.83</v>
      </c>
      <c r="H33" s="166">
        <v>0.22337098811416151</v>
      </c>
      <c r="I33" s="196">
        <v>0</v>
      </c>
      <c r="J33" s="108">
        <v>0</v>
      </c>
      <c r="K33" s="166">
        <v>0</v>
      </c>
      <c r="L33" s="196">
        <v>41533.46</v>
      </c>
      <c r="M33" s="108">
        <v>50810.83</v>
      </c>
      <c r="N33" s="166">
        <v>0.22337098811416151</v>
      </c>
    </row>
    <row r="34" spans="2:22" ht="15" customHeight="1">
      <c r="B34" s="71" t="s">
        <v>1</v>
      </c>
      <c r="C34" s="196">
        <v>38800</v>
      </c>
      <c r="D34" s="108">
        <v>45363.74</v>
      </c>
      <c r="E34" s="166">
        <v>0.16916855670103087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38800</v>
      </c>
      <c r="M34" s="108">
        <v>45363.74</v>
      </c>
      <c r="N34" s="166">
        <v>0.16916855670103087</v>
      </c>
    </row>
    <row r="35" spans="2:22" ht="15" customHeight="1">
      <c r="B35" s="71" t="s">
        <v>2</v>
      </c>
      <c r="C35" s="196">
        <v>0</v>
      </c>
      <c r="D35" s="108">
        <v>0</v>
      </c>
      <c r="E35" s="166">
        <v>0</v>
      </c>
      <c r="F35" s="196">
        <v>42916.75</v>
      </c>
      <c r="G35" s="108">
        <v>38950.089999999997</v>
      </c>
      <c r="H35" s="166">
        <v>-9.2426849656602694E-2</v>
      </c>
      <c r="I35" s="196">
        <v>0</v>
      </c>
      <c r="J35" s="108">
        <v>0</v>
      </c>
      <c r="K35" s="166">
        <v>0</v>
      </c>
      <c r="L35" s="196">
        <v>42916.75</v>
      </c>
      <c r="M35" s="108">
        <v>38950.089999999997</v>
      </c>
      <c r="N35" s="166">
        <v>-9.2426849656602694E-2</v>
      </c>
    </row>
    <row r="36" spans="2:22" ht="15" customHeight="1">
      <c r="B36" s="190" t="s">
        <v>215</v>
      </c>
      <c r="C36" s="196">
        <v>0</v>
      </c>
      <c r="D36" s="108">
        <v>0</v>
      </c>
      <c r="E36" s="166">
        <v>0</v>
      </c>
      <c r="F36" s="196">
        <v>39257.49</v>
      </c>
      <c r="G36" s="108">
        <v>34159.24</v>
      </c>
      <c r="H36" s="166">
        <v>-0.12986693749396613</v>
      </c>
      <c r="I36" s="196">
        <v>0</v>
      </c>
      <c r="J36" s="108">
        <v>0</v>
      </c>
      <c r="K36" s="166">
        <v>0</v>
      </c>
      <c r="L36" s="196">
        <v>39257.49</v>
      </c>
      <c r="M36" s="108">
        <v>34159.24</v>
      </c>
      <c r="N36" s="166">
        <v>-0.12986693749396613</v>
      </c>
    </row>
    <row r="37" spans="2:22" ht="15" customHeight="1">
      <c r="B37" s="71" t="s">
        <v>167</v>
      </c>
      <c r="C37" s="196">
        <v>24408.43</v>
      </c>
      <c r="D37" s="108">
        <v>28084.639999999999</v>
      </c>
      <c r="E37" s="166">
        <v>0.15061230894408198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24408.43</v>
      </c>
      <c r="M37" s="108">
        <v>28084.639999999999</v>
      </c>
      <c r="N37" s="166">
        <v>0.15061230894408198</v>
      </c>
    </row>
    <row r="38" spans="2:22" ht="15" customHeight="1">
      <c r="B38" s="190" t="s">
        <v>165</v>
      </c>
      <c r="C38" s="196">
        <v>13907.81</v>
      </c>
      <c r="D38" s="108">
        <v>21439.43</v>
      </c>
      <c r="E38" s="166">
        <v>0.54153889073836936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13907.81</v>
      </c>
      <c r="M38" s="108">
        <v>21439.43</v>
      </c>
      <c r="N38" s="166">
        <v>0.54153889073836936</v>
      </c>
      <c r="U38" s="84"/>
      <c r="V38" s="84"/>
    </row>
    <row r="39" spans="2:22" ht="15" customHeight="1">
      <c r="B39" s="71" t="s">
        <v>208</v>
      </c>
      <c r="C39" s="196">
        <v>0</v>
      </c>
      <c r="D39" s="108">
        <v>0</v>
      </c>
      <c r="E39" s="166">
        <v>0</v>
      </c>
      <c r="F39" s="196">
        <v>14989.51</v>
      </c>
      <c r="G39" s="108">
        <v>19245.55</v>
      </c>
      <c r="H39" s="166">
        <v>0.283934564905724</v>
      </c>
      <c r="I39" s="196">
        <v>0</v>
      </c>
      <c r="J39" s="108">
        <v>0</v>
      </c>
      <c r="K39" s="166">
        <v>0</v>
      </c>
      <c r="L39" s="196">
        <v>14989.51</v>
      </c>
      <c r="M39" s="108">
        <v>19245.55</v>
      </c>
      <c r="N39" s="166">
        <v>0.283934564905724</v>
      </c>
      <c r="U39" s="84"/>
      <c r="V39" s="84"/>
    </row>
    <row r="40" spans="2:22" ht="15" customHeight="1">
      <c r="B40" s="71" t="s">
        <v>214</v>
      </c>
      <c r="C40" s="196">
        <v>0</v>
      </c>
      <c r="D40" s="108">
        <v>0</v>
      </c>
      <c r="E40" s="166">
        <v>0</v>
      </c>
      <c r="F40" s="196">
        <v>10492.39</v>
      </c>
      <c r="G40" s="108">
        <v>18761.04</v>
      </c>
      <c r="H40" s="166">
        <v>0.78806163324085376</v>
      </c>
      <c r="I40" s="196">
        <v>0</v>
      </c>
      <c r="J40" s="108">
        <v>0</v>
      </c>
      <c r="K40" s="166">
        <v>0</v>
      </c>
      <c r="L40" s="196">
        <v>10492.39</v>
      </c>
      <c r="M40" s="108">
        <v>18761.04</v>
      </c>
      <c r="N40" s="166">
        <v>0.78806163324085376</v>
      </c>
    </row>
    <row r="41" spans="2:22" ht="15" customHeight="1">
      <c r="B41" s="71" t="s">
        <v>175</v>
      </c>
      <c r="C41" s="196">
        <v>18189.169999999998</v>
      </c>
      <c r="D41" s="108">
        <v>18449.509999999998</v>
      </c>
      <c r="E41" s="166">
        <v>1.4312912573800794E-2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18189.169999999998</v>
      </c>
      <c r="M41" s="108">
        <v>18449.509999999998</v>
      </c>
      <c r="N41" s="166">
        <v>1.4312912573800794E-2</v>
      </c>
    </row>
    <row r="42" spans="2:22" ht="15" customHeight="1">
      <c r="B42" s="71" t="s">
        <v>3</v>
      </c>
      <c r="C42" s="196">
        <v>12081.28</v>
      </c>
      <c r="D42" s="108">
        <v>12738.41</v>
      </c>
      <c r="E42" s="166">
        <v>5.4392415373205417E-2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12081.28</v>
      </c>
      <c r="M42" s="108">
        <v>12738.41</v>
      </c>
      <c r="N42" s="166">
        <v>5.4392415373205417E-2</v>
      </c>
      <c r="U42" s="111"/>
    </row>
    <row r="43" spans="2:22" ht="15" customHeight="1">
      <c r="B43" s="190" t="s">
        <v>210</v>
      </c>
      <c r="C43" s="196">
        <v>9479.7800000000007</v>
      </c>
      <c r="D43" s="108">
        <v>11850.7</v>
      </c>
      <c r="E43" s="166">
        <v>0.2501028504880915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9479.7800000000007</v>
      </c>
      <c r="M43" s="108">
        <v>11850.7</v>
      </c>
      <c r="N43" s="166">
        <v>0.2501028504880915</v>
      </c>
    </row>
    <row r="44" spans="2:22" ht="15" customHeight="1">
      <c r="B44" s="190" t="s">
        <v>164</v>
      </c>
      <c r="C44" s="196">
        <v>8240.01</v>
      </c>
      <c r="D44" s="108">
        <v>10204.950000000001</v>
      </c>
      <c r="E44" s="166">
        <v>0.23846330283579759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8240.01</v>
      </c>
      <c r="M44" s="108">
        <v>10204.950000000001</v>
      </c>
      <c r="N44" s="166">
        <v>0.23846330283579759</v>
      </c>
    </row>
    <row r="45" spans="2:22" ht="15" customHeight="1">
      <c r="B45" s="71" t="s">
        <v>29</v>
      </c>
      <c r="C45" s="196">
        <v>0</v>
      </c>
      <c r="D45" s="108">
        <v>0</v>
      </c>
      <c r="E45" s="166">
        <v>0</v>
      </c>
      <c r="F45" s="196">
        <v>7921.25</v>
      </c>
      <c r="G45" s="108">
        <v>8244.17</v>
      </c>
      <c r="H45" s="166">
        <v>4.0766293198674461E-2</v>
      </c>
      <c r="I45" s="196">
        <v>0</v>
      </c>
      <c r="J45" s="108">
        <v>0</v>
      </c>
      <c r="K45" s="166">
        <v>0</v>
      </c>
      <c r="L45" s="196">
        <v>7921.25</v>
      </c>
      <c r="M45" s="108">
        <v>8244.17</v>
      </c>
      <c r="N45" s="166">
        <v>4.0766293198674461E-2</v>
      </c>
    </row>
    <row r="46" spans="2:22" ht="15" customHeight="1">
      <c r="B46" s="71" t="s">
        <v>246</v>
      </c>
      <c r="C46" s="196">
        <v>0</v>
      </c>
      <c r="D46" s="108">
        <v>4155.3</v>
      </c>
      <c r="E46" s="166" t="s">
        <v>282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4155.3</v>
      </c>
      <c r="N46" s="166" t="s">
        <v>282</v>
      </c>
    </row>
    <row r="47" spans="2:22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</row>
    <row r="48" spans="2:22" s="10" customFormat="1" ht="17.25" customHeight="1" thickTop="1" thickBot="1">
      <c r="B48" s="6" t="s">
        <v>5</v>
      </c>
      <c r="C48" s="55">
        <v>3840872.8099999996</v>
      </c>
      <c r="D48" s="56">
        <v>4176349.1100000013</v>
      </c>
      <c r="E48" s="225">
        <v>8.7343767053822782E-2</v>
      </c>
      <c r="F48" s="55">
        <v>3534636.14</v>
      </c>
      <c r="G48" s="56">
        <v>3796111.3599999999</v>
      </c>
      <c r="H48" s="225">
        <v>7.3975144723100045E-2</v>
      </c>
      <c r="I48" s="55">
        <v>5161.43</v>
      </c>
      <c r="J48" s="56">
        <v>14998.08</v>
      </c>
      <c r="K48" s="225">
        <v>1.9057993618047711</v>
      </c>
      <c r="L48" s="55">
        <v>7375508.9500000002</v>
      </c>
      <c r="M48" s="56">
        <v>7972460.4699999969</v>
      </c>
      <c r="N48" s="225">
        <v>8.0936993507410321E-2</v>
      </c>
      <c r="Q48" s="49"/>
      <c r="R48" s="49"/>
      <c r="S48" s="49"/>
      <c r="T48" s="49"/>
      <c r="U48" s="49"/>
      <c r="V48" s="49"/>
    </row>
    <row r="49" spans="2:4" ht="13.5" thickTop="1">
      <c r="B49" s="48" t="s">
        <v>242</v>
      </c>
    </row>
    <row r="53" spans="2:4">
      <c r="C53" s="108"/>
      <c r="D53" s="108"/>
    </row>
  </sheetData>
  <sortState xmlns:xlrd2="http://schemas.microsoft.com/office/spreadsheetml/2017/richdata2" ref="B10:N46">
    <sortCondition descending="1" ref="M10:M46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23.7265625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>
      <selection activeCell="B6" sqref="B6:B7"/>
    </sheetView>
  </sheetViews>
  <sheetFormatPr baseColWidth="10" defaultColWidth="11.453125" defaultRowHeight="12.5"/>
  <cols>
    <col min="1" max="1" width="1.26953125" style="49" customWidth="1"/>
    <col min="2" max="2" width="32.54296875" style="49" customWidth="1"/>
    <col min="3" max="4" width="12.7265625" style="49" customWidth="1"/>
    <col min="5" max="5" width="7.7265625" style="173" customWidth="1"/>
    <col min="6" max="7" width="12.7265625" style="49" customWidth="1"/>
    <col min="8" max="8" width="9.453125" style="127" bestFit="1" customWidth="1"/>
    <col min="9" max="10" width="12.7265625" style="127" customWidth="1"/>
    <col min="11" max="11" width="8.7265625" style="127" customWidth="1"/>
    <col min="12" max="13" width="12.7265625" style="127" customWidth="1"/>
    <col min="14" max="14" width="7.54296875" style="127" customWidth="1"/>
    <col min="15" max="15" width="9.26953125" style="111" customWidth="1"/>
    <col min="16" max="16" width="8.7265625" style="111" customWidth="1"/>
    <col min="17" max="17" width="8.54296875" style="127" bestFit="1" customWidth="1"/>
    <col min="18" max="16384" width="11.453125" style="49"/>
  </cols>
  <sheetData>
    <row r="1" spans="2:30" ht="13.5" customHeight="1">
      <c r="B1" s="366" t="s">
        <v>27</v>
      </c>
      <c r="C1" s="366"/>
      <c r="E1" s="49"/>
    </row>
    <row r="2" spans="2:30" ht="13.5" customHeight="1">
      <c r="B2" s="366"/>
      <c r="C2" s="366"/>
      <c r="E2" s="49"/>
    </row>
    <row r="3" spans="2:30" s="48" customFormat="1" ht="23">
      <c r="B3" s="382" t="s">
        <v>48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</row>
    <row r="4" spans="2:30" s="48" customFormat="1" ht="18">
      <c r="B4" s="369" t="s">
        <v>218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2:30" s="48" customFormat="1" ht="13.5" thickBot="1">
      <c r="B5" s="383" t="s">
        <v>49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</row>
    <row r="6" spans="2:30" s="10" customFormat="1" ht="19.5" customHeight="1" thickTop="1">
      <c r="B6" s="377" t="s">
        <v>140</v>
      </c>
      <c r="C6" s="379" t="s">
        <v>6</v>
      </c>
      <c r="D6" s="380"/>
      <c r="E6" s="381"/>
      <c r="F6" s="380" t="s">
        <v>7</v>
      </c>
      <c r="G6" s="380"/>
      <c r="H6" s="381"/>
      <c r="I6" s="379" t="s">
        <v>66</v>
      </c>
      <c r="J6" s="380"/>
      <c r="K6" s="381"/>
      <c r="L6" s="379" t="s">
        <v>67</v>
      </c>
      <c r="M6" s="380"/>
      <c r="N6" s="381"/>
      <c r="O6" s="371" t="s">
        <v>71</v>
      </c>
      <c r="P6" s="371"/>
      <c r="Q6" s="376"/>
    </row>
    <row r="7" spans="2:30" s="33" customFormat="1" ht="22.5" customHeight="1" thickBot="1">
      <c r="B7" s="378"/>
      <c r="C7" s="304">
        <v>45230</v>
      </c>
      <c r="D7" s="305">
        <v>45596</v>
      </c>
      <c r="E7" s="306" t="s">
        <v>50</v>
      </c>
      <c r="F7" s="305">
        <v>45230</v>
      </c>
      <c r="G7" s="305">
        <v>45596</v>
      </c>
      <c r="H7" s="307" t="s">
        <v>50</v>
      </c>
      <c r="I7" s="305">
        <v>45230</v>
      </c>
      <c r="J7" s="305">
        <v>45596</v>
      </c>
      <c r="K7" s="307" t="s">
        <v>50</v>
      </c>
      <c r="L7" s="305">
        <v>45230</v>
      </c>
      <c r="M7" s="305">
        <v>45596</v>
      </c>
      <c r="N7" s="307" t="s">
        <v>50</v>
      </c>
      <c r="O7" s="305">
        <v>45230</v>
      </c>
      <c r="P7" s="305">
        <v>45596</v>
      </c>
      <c r="Q7" s="308" t="s">
        <v>50</v>
      </c>
    </row>
    <row r="8" spans="2:30" ht="15.75" customHeight="1" thickTop="1">
      <c r="B8" s="132" t="s">
        <v>221</v>
      </c>
      <c r="C8" s="133">
        <v>5189620</v>
      </c>
      <c r="D8" s="134">
        <v>5424258</v>
      </c>
      <c r="E8" s="191">
        <v>4.52129443003534E-2</v>
      </c>
      <c r="F8" s="134">
        <v>2883450</v>
      </c>
      <c r="G8" s="134">
        <v>2936571</v>
      </c>
      <c r="H8" s="147">
        <v>1.842272278000312E-2</v>
      </c>
      <c r="I8" s="134">
        <v>4497895</v>
      </c>
      <c r="J8" s="134">
        <v>4918988</v>
      </c>
      <c r="K8" s="147">
        <v>9.362001558506812E-2</v>
      </c>
      <c r="L8" s="134">
        <v>2840183</v>
      </c>
      <c r="M8" s="134">
        <v>2935390</v>
      </c>
      <c r="N8" s="147">
        <v>3.3521431541559121E-2</v>
      </c>
      <c r="O8" s="158">
        <v>0.631447154724599</v>
      </c>
      <c r="P8" s="158">
        <v>0.59674672920527561</v>
      </c>
      <c r="Q8" s="153">
        <v>-3.4700425519323397E-2</v>
      </c>
      <c r="S8" s="82"/>
    </row>
    <row r="9" spans="2:30" ht="15.75" customHeight="1">
      <c r="B9" s="135" t="s">
        <v>222</v>
      </c>
      <c r="C9" s="136">
        <v>1859948</v>
      </c>
      <c r="D9" s="137">
        <v>1970766</v>
      </c>
      <c r="E9" s="165">
        <v>5.9581235604436254E-2</v>
      </c>
      <c r="F9" s="137">
        <v>377302</v>
      </c>
      <c r="G9" s="239">
        <v>1069037</v>
      </c>
      <c r="H9" s="148">
        <v>1.8333722058192112</v>
      </c>
      <c r="I9" s="137">
        <v>893952</v>
      </c>
      <c r="J9" s="137">
        <v>951407</v>
      </c>
      <c r="K9" s="148">
        <v>6.4270788588201608E-2</v>
      </c>
      <c r="L9" s="137">
        <v>379857</v>
      </c>
      <c r="M9" s="137">
        <v>449187</v>
      </c>
      <c r="N9" s="148">
        <v>0.18251605209328775</v>
      </c>
      <c r="O9" s="159">
        <v>0.42491878758591067</v>
      </c>
      <c r="P9" s="161">
        <v>0.4721291728986648</v>
      </c>
      <c r="Q9" s="154">
        <v>4.7210385312754122E-2</v>
      </c>
      <c r="S9" s="168"/>
    </row>
    <row r="10" spans="2:30" ht="15.75" customHeight="1">
      <c r="B10" s="135" t="s">
        <v>223</v>
      </c>
      <c r="C10" s="136">
        <v>1482559</v>
      </c>
      <c r="D10" s="137">
        <v>1630254</v>
      </c>
      <c r="E10" s="165">
        <v>9.9621667670561506E-2</v>
      </c>
      <c r="F10" s="137">
        <v>618716</v>
      </c>
      <c r="G10" s="239">
        <v>462152</v>
      </c>
      <c r="H10" s="148">
        <v>-0.2530466320573575</v>
      </c>
      <c r="I10" s="137">
        <v>492260</v>
      </c>
      <c r="J10" s="137">
        <v>580864</v>
      </c>
      <c r="K10" s="148">
        <v>0.17999431194897006</v>
      </c>
      <c r="L10" s="137">
        <v>214806</v>
      </c>
      <c r="M10" s="137">
        <v>222299</v>
      </c>
      <c r="N10" s="148">
        <v>3.4882638287571113E-2</v>
      </c>
      <c r="O10" s="159">
        <v>0.43636696054930324</v>
      </c>
      <c r="P10" s="161">
        <v>0.38270404087703835</v>
      </c>
      <c r="Q10" s="154">
        <v>-5.3662919672264886E-2</v>
      </c>
      <c r="S10" s="168"/>
    </row>
    <row r="11" spans="2:30" ht="15.75" customHeight="1">
      <c r="B11" s="135" t="s">
        <v>224</v>
      </c>
      <c r="C11" s="136">
        <v>1219820</v>
      </c>
      <c r="D11" s="137">
        <v>1347790</v>
      </c>
      <c r="E11" s="165">
        <v>0.10490892098834254</v>
      </c>
      <c r="F11" s="137">
        <v>23390</v>
      </c>
      <c r="G11" s="239">
        <v>48599</v>
      </c>
      <c r="H11" s="148">
        <v>1.0777682770414707</v>
      </c>
      <c r="I11" s="137">
        <v>304021</v>
      </c>
      <c r="J11" s="137">
        <v>387269</v>
      </c>
      <c r="K11" s="148">
        <v>0.2738231898454383</v>
      </c>
      <c r="L11" s="137">
        <v>21248</v>
      </c>
      <c r="M11" s="137">
        <v>35228</v>
      </c>
      <c r="N11" s="148">
        <v>0.65794427710843373</v>
      </c>
      <c r="O11" s="159">
        <v>6.988990892076534E-2</v>
      </c>
      <c r="P11" s="161">
        <v>9.096519473544229E-2</v>
      </c>
      <c r="Q11" s="154">
        <v>2.107528581467695E-2</v>
      </c>
      <c r="S11" s="168"/>
    </row>
    <row r="12" spans="2:30" ht="15.75" customHeight="1">
      <c r="B12" s="135" t="s">
        <v>225</v>
      </c>
      <c r="C12" s="136">
        <v>1562519</v>
      </c>
      <c r="D12" s="137">
        <v>1515105</v>
      </c>
      <c r="E12" s="165">
        <v>-3.0344591009773322E-2</v>
      </c>
      <c r="F12" s="137">
        <v>438278</v>
      </c>
      <c r="G12" s="239">
        <v>442608</v>
      </c>
      <c r="H12" s="148">
        <v>9.8795741515659008E-3</v>
      </c>
      <c r="I12" s="137">
        <v>581112</v>
      </c>
      <c r="J12" s="137">
        <v>736793</v>
      </c>
      <c r="K12" s="148">
        <v>0.26790188466250914</v>
      </c>
      <c r="L12" s="137">
        <v>253361</v>
      </c>
      <c r="M12" s="137">
        <v>375416</v>
      </c>
      <c r="N12" s="148">
        <v>0.48174344117681883</v>
      </c>
      <c r="O12" s="159">
        <v>0.43599340574622447</v>
      </c>
      <c r="P12" s="161">
        <v>0.50952709919882522</v>
      </c>
      <c r="Q12" s="154">
        <v>7.3533693452600746E-2</v>
      </c>
      <c r="S12" s="168"/>
    </row>
    <row r="13" spans="2:30" ht="15.75" customHeight="1">
      <c r="B13" s="135" t="s">
        <v>226</v>
      </c>
      <c r="C13" s="136">
        <v>1311025</v>
      </c>
      <c r="D13" s="137">
        <v>1331371</v>
      </c>
      <c r="E13" s="165">
        <v>1.5519154859747144E-2</v>
      </c>
      <c r="F13" s="137">
        <v>389283</v>
      </c>
      <c r="G13" s="239">
        <v>389519</v>
      </c>
      <c r="H13" s="148">
        <v>6.0624275912382511E-4</v>
      </c>
      <c r="I13" s="137">
        <v>236481</v>
      </c>
      <c r="J13" s="137">
        <v>269566</v>
      </c>
      <c r="K13" s="148">
        <v>0.13990553152261703</v>
      </c>
      <c r="L13" s="137">
        <v>118912</v>
      </c>
      <c r="M13" s="137">
        <v>88389</v>
      </c>
      <c r="N13" s="148">
        <v>-0.25668561625403657</v>
      </c>
      <c r="O13" s="159">
        <v>0.50283955159188265</v>
      </c>
      <c r="P13" s="161">
        <v>0.32789372546982926</v>
      </c>
      <c r="Q13" s="154">
        <v>-0.17494582612205339</v>
      </c>
      <c r="S13" s="168"/>
    </row>
    <row r="14" spans="2:30" ht="15.75" customHeight="1">
      <c r="B14" s="135" t="s">
        <v>227</v>
      </c>
      <c r="C14" s="136">
        <v>626257</v>
      </c>
      <c r="D14" s="137">
        <v>562314</v>
      </c>
      <c r="E14" s="165">
        <v>-0.10210344954228057</v>
      </c>
      <c r="F14" s="137">
        <v>118895</v>
      </c>
      <c r="G14" s="239">
        <v>118643</v>
      </c>
      <c r="H14" s="148">
        <v>-2.1195172210774211E-3</v>
      </c>
      <c r="I14" s="137">
        <v>545574</v>
      </c>
      <c r="J14" s="137">
        <v>502981</v>
      </c>
      <c r="K14" s="148">
        <v>-7.8070069321485261E-2</v>
      </c>
      <c r="L14" s="137">
        <v>99315</v>
      </c>
      <c r="M14" s="137">
        <v>100132</v>
      </c>
      <c r="N14" s="148">
        <v>8.22635050093138E-3</v>
      </c>
      <c r="O14" s="159">
        <v>0.18203763375820695</v>
      </c>
      <c r="P14" s="161">
        <v>0.19907710231599204</v>
      </c>
      <c r="Q14" s="154">
        <v>1.7039468557785098E-2</v>
      </c>
      <c r="S14" s="168"/>
    </row>
    <row r="15" spans="2:30" ht="15.75" customHeight="1">
      <c r="B15" s="135" t="s">
        <v>228</v>
      </c>
      <c r="C15" s="136">
        <v>513752</v>
      </c>
      <c r="D15" s="137">
        <v>538394</v>
      </c>
      <c r="E15" s="165">
        <v>4.7964776779457791E-2</v>
      </c>
      <c r="F15" s="137">
        <v>105458</v>
      </c>
      <c r="G15" s="239">
        <v>80145</v>
      </c>
      <c r="H15" s="148">
        <v>-0.24002920593980542</v>
      </c>
      <c r="I15" s="137">
        <v>359383</v>
      </c>
      <c r="J15" s="137">
        <v>358378</v>
      </c>
      <c r="K15" s="148">
        <v>-2.7964594875105387E-3</v>
      </c>
      <c r="L15" s="137">
        <v>84958</v>
      </c>
      <c r="M15" s="137">
        <v>60948</v>
      </c>
      <c r="N15" s="148">
        <v>-0.28261023093763976</v>
      </c>
      <c r="O15" s="159">
        <v>0.23639960710439836</v>
      </c>
      <c r="P15" s="161">
        <v>0.17006624290553549</v>
      </c>
      <c r="Q15" s="154">
        <v>-6.6333364198862876E-2</v>
      </c>
      <c r="S15" s="168"/>
    </row>
    <row r="16" spans="2:30" ht="15.75" customHeight="1">
      <c r="B16" s="135" t="s">
        <v>229</v>
      </c>
      <c r="C16" s="136">
        <v>384257</v>
      </c>
      <c r="D16" s="137">
        <v>381947</v>
      </c>
      <c r="E16" s="165">
        <v>-6.0116016103805526E-3</v>
      </c>
      <c r="F16" s="137">
        <v>148460</v>
      </c>
      <c r="G16" s="239">
        <v>213944</v>
      </c>
      <c r="H16" s="148">
        <v>0.44108850868920924</v>
      </c>
      <c r="I16" s="137">
        <v>245986</v>
      </c>
      <c r="J16" s="137">
        <v>241924</v>
      </c>
      <c r="K16" s="148">
        <v>-1.6513134893855749E-2</v>
      </c>
      <c r="L16" s="137">
        <v>90051</v>
      </c>
      <c r="M16" s="137">
        <v>90254</v>
      </c>
      <c r="N16" s="148">
        <v>2.2542781312811628E-3</v>
      </c>
      <c r="O16" s="159">
        <v>0.36608180953387592</v>
      </c>
      <c r="P16" s="161">
        <v>0.37306757494089055</v>
      </c>
      <c r="Q16" s="154">
        <v>6.9857654070146213E-3</v>
      </c>
      <c r="S16" s="168"/>
      <c r="T16" s="111"/>
    </row>
    <row r="17" spans="2:22" ht="15.75" customHeight="1">
      <c r="B17" s="135" t="s">
        <v>230</v>
      </c>
      <c r="C17" s="136">
        <v>243559</v>
      </c>
      <c r="D17" s="137">
        <v>272907</v>
      </c>
      <c r="E17" s="165">
        <v>0.12049647108092906</v>
      </c>
      <c r="F17" s="137">
        <v>80097</v>
      </c>
      <c r="G17" s="239">
        <v>71968</v>
      </c>
      <c r="H17" s="148">
        <v>-0.10148944404909048</v>
      </c>
      <c r="I17" s="137">
        <v>117184</v>
      </c>
      <c r="J17" s="137">
        <v>137487</v>
      </c>
      <c r="K17" s="148">
        <v>0.17325744128891316</v>
      </c>
      <c r="L17" s="137">
        <v>44325</v>
      </c>
      <c r="M17" s="137">
        <v>37510</v>
      </c>
      <c r="N17" s="148">
        <v>-0.15375070501974056</v>
      </c>
      <c r="O17" s="161">
        <v>0.37825129710540689</v>
      </c>
      <c r="P17" s="161">
        <v>0.27282579443874694</v>
      </c>
      <c r="Q17" s="154">
        <v>-0.10542550266665995</v>
      </c>
      <c r="S17" s="168"/>
    </row>
    <row r="18" spans="2:22" ht="15.75" customHeight="1">
      <c r="B18" s="260" t="s">
        <v>231</v>
      </c>
      <c r="C18" s="136">
        <v>268955</v>
      </c>
      <c r="D18" s="137">
        <v>200964</v>
      </c>
      <c r="E18" s="165">
        <v>-0.25279693629045752</v>
      </c>
      <c r="F18" s="137">
        <v>59602</v>
      </c>
      <c r="G18" s="239">
        <v>33840</v>
      </c>
      <c r="H18" s="148">
        <v>-0.4322338176571256</v>
      </c>
      <c r="I18" s="137">
        <v>2340</v>
      </c>
      <c r="J18" s="137">
        <v>5378</v>
      </c>
      <c r="K18" s="148">
        <v>1.2982905982905983</v>
      </c>
      <c r="L18" s="137">
        <v>2347</v>
      </c>
      <c r="M18" s="137">
        <v>1231</v>
      </c>
      <c r="N18" s="165">
        <v>-0.47550063911376222</v>
      </c>
      <c r="O18" s="161">
        <v>1.002991452991453</v>
      </c>
      <c r="P18" s="161">
        <v>0.22889550018594274</v>
      </c>
      <c r="Q18" s="166">
        <v>-0.77409595280551025</v>
      </c>
      <c r="S18" s="168"/>
      <c r="V18" s="211"/>
    </row>
    <row r="19" spans="2:22" ht="15.75" customHeight="1" thickBot="1">
      <c r="B19" s="138" t="s">
        <v>232</v>
      </c>
      <c r="C19" s="139">
        <v>706823.52</v>
      </c>
      <c r="D19" s="140">
        <v>657730.27</v>
      </c>
      <c r="E19" s="192">
        <v>-6.9456163541360361E-2</v>
      </c>
      <c r="F19" s="140">
        <v>268545.98</v>
      </c>
      <c r="G19" s="240">
        <v>325657.7</v>
      </c>
      <c r="H19" s="149">
        <v>0.21267017290670312</v>
      </c>
      <c r="I19" s="140">
        <v>206025.60000000001</v>
      </c>
      <c r="J19" s="140">
        <v>173672.82</v>
      </c>
      <c r="K19" s="149">
        <v>-0.15703281533945296</v>
      </c>
      <c r="L19" s="140">
        <v>149070.51</v>
      </c>
      <c r="M19" s="140">
        <v>85251.99</v>
      </c>
      <c r="N19" s="149">
        <v>-0.42810962409667747</v>
      </c>
      <c r="O19" s="160">
        <v>0.72355333511951914</v>
      </c>
      <c r="P19" s="160">
        <v>0.49087698351417336</v>
      </c>
      <c r="Q19" s="155">
        <v>-0.23267635160534578</v>
      </c>
      <c r="S19" s="168"/>
      <c r="U19" s="111"/>
    </row>
    <row r="20" spans="2:22" ht="6.75" customHeight="1" thickTop="1" thickBot="1">
      <c r="B20" s="2"/>
      <c r="C20" s="2"/>
      <c r="D20" s="137"/>
      <c r="E20" s="193"/>
      <c r="F20" s="2"/>
      <c r="G20" s="137"/>
      <c r="H20" s="150"/>
      <c r="I20" s="2"/>
      <c r="J20" s="137"/>
      <c r="K20" s="150"/>
      <c r="L20" s="2"/>
      <c r="M20" s="137"/>
      <c r="N20" s="150"/>
      <c r="O20" s="161"/>
      <c r="P20" s="161"/>
      <c r="Q20" s="150"/>
      <c r="V20" s="211"/>
    </row>
    <row r="21" spans="2:22" s="48" customFormat="1" ht="24" customHeight="1" thickTop="1" thickBot="1">
      <c r="B21" s="141" t="s">
        <v>51</v>
      </c>
      <c r="C21" s="142">
        <v>15369094.52</v>
      </c>
      <c r="D21" s="143">
        <v>15833800.27</v>
      </c>
      <c r="E21" s="151">
        <v>3.0236377907317341E-2</v>
      </c>
      <c r="F21" s="142">
        <v>5511476.9800000004</v>
      </c>
      <c r="G21" s="143">
        <v>6192683.7000000002</v>
      </c>
      <c r="H21" s="151">
        <v>0.12359785271206915</v>
      </c>
      <c r="I21" s="142">
        <v>8482213.5999999996</v>
      </c>
      <c r="J21" s="143">
        <v>9264707.8200000003</v>
      </c>
      <c r="K21" s="151">
        <v>9.2251180753099724E-2</v>
      </c>
      <c r="L21" s="142">
        <v>4298433.51</v>
      </c>
      <c r="M21" s="143">
        <v>4481235.99</v>
      </c>
      <c r="N21" s="151">
        <v>4.2527697491358998E-2</v>
      </c>
      <c r="O21" s="162">
        <v>0.5067584610224859</v>
      </c>
      <c r="P21" s="162">
        <v>0.48368886283992929</v>
      </c>
      <c r="Q21" s="156">
        <v>-2.3069598182556605E-2</v>
      </c>
    </row>
    <row r="22" spans="2:22" ht="6.75" customHeight="1" thickTop="1" thickBot="1">
      <c r="B22" s="2"/>
      <c r="C22" s="2"/>
      <c r="D22" s="137"/>
      <c r="E22" s="193"/>
      <c r="F22" s="2"/>
      <c r="G22" s="137"/>
      <c r="H22" s="150"/>
      <c r="I22" s="2"/>
      <c r="J22" s="137"/>
      <c r="K22" s="150"/>
      <c r="L22" s="2"/>
      <c r="M22" s="137"/>
      <c r="N22" s="150"/>
      <c r="O22" s="161"/>
      <c r="P22" s="161"/>
      <c r="Q22" s="150"/>
    </row>
    <row r="23" spans="2:22" ht="17.25" customHeight="1" thickTop="1">
      <c r="B23" s="132" t="s">
        <v>233</v>
      </c>
      <c r="C23" s="133">
        <v>5286800</v>
      </c>
      <c r="D23" s="134">
        <v>5499599</v>
      </c>
      <c r="E23" s="147">
        <v>4.0251002496784441E-2</v>
      </c>
      <c r="F23" s="134">
        <v>1778975</v>
      </c>
      <c r="G23" s="238">
        <v>1963217</v>
      </c>
      <c r="H23" s="147">
        <v>0.10356637951629449</v>
      </c>
      <c r="I23" s="134">
        <v>4526056</v>
      </c>
      <c r="J23" s="134">
        <v>4708983</v>
      </c>
      <c r="K23" s="147">
        <v>4.0416424365938029E-2</v>
      </c>
      <c r="L23" s="134">
        <v>1532072</v>
      </c>
      <c r="M23" s="134">
        <v>1683149</v>
      </c>
      <c r="N23" s="147">
        <v>9.8609595371496897E-2</v>
      </c>
      <c r="O23" s="158">
        <v>0.33850045160731551</v>
      </c>
      <c r="P23" s="158">
        <v>0.35743365393334398</v>
      </c>
      <c r="Q23" s="153">
        <v>1.8933202326028464E-2</v>
      </c>
      <c r="S23" s="82"/>
    </row>
    <row r="24" spans="2:22" ht="17.25" customHeight="1">
      <c r="B24" s="135" t="s">
        <v>234</v>
      </c>
      <c r="C24" s="136">
        <v>2697003</v>
      </c>
      <c r="D24" s="137">
        <v>3331721</v>
      </c>
      <c r="E24" s="148">
        <v>0.2353419703278046</v>
      </c>
      <c r="F24" s="137">
        <v>1887891</v>
      </c>
      <c r="G24" s="239">
        <v>2235112</v>
      </c>
      <c r="H24" s="148">
        <v>0.18392004623148264</v>
      </c>
      <c r="I24" s="137">
        <v>2532960</v>
      </c>
      <c r="J24" s="137">
        <v>3152822</v>
      </c>
      <c r="K24" s="148">
        <v>0.24471843219000694</v>
      </c>
      <c r="L24" s="137">
        <v>1945733</v>
      </c>
      <c r="M24" s="137">
        <v>2298283</v>
      </c>
      <c r="N24" s="148">
        <v>0.18119135564848826</v>
      </c>
      <c r="O24" s="159">
        <v>0.768165703366812</v>
      </c>
      <c r="P24" s="159">
        <v>0.7289605946672536</v>
      </c>
      <c r="Q24" s="154">
        <v>-3.92051086995584E-2</v>
      </c>
      <c r="S24" s="82"/>
    </row>
    <row r="25" spans="2:22" ht="17.25" customHeight="1">
      <c r="B25" s="135" t="s">
        <v>235</v>
      </c>
      <c r="C25" s="136">
        <v>1333378</v>
      </c>
      <c r="D25" s="137">
        <v>1372555</v>
      </c>
      <c r="E25" s="165">
        <v>2.9381765710848686E-2</v>
      </c>
      <c r="F25" s="137">
        <v>320193</v>
      </c>
      <c r="G25" s="239">
        <v>327257</v>
      </c>
      <c r="H25" s="148">
        <v>2.2061694040781652E-2</v>
      </c>
      <c r="I25" s="137">
        <v>1159765</v>
      </c>
      <c r="J25" s="137">
        <v>1179490</v>
      </c>
      <c r="K25" s="148">
        <v>1.7007755881579458E-2</v>
      </c>
      <c r="L25" s="137">
        <v>295794</v>
      </c>
      <c r="M25" s="137">
        <v>288085</v>
      </c>
      <c r="N25" s="148">
        <v>-2.6062056701623426E-2</v>
      </c>
      <c r="O25" s="159">
        <v>0.25504649648851274</v>
      </c>
      <c r="P25" s="159">
        <v>0.24424539419579649</v>
      </c>
      <c r="Q25" s="154">
        <v>-1.0801102292716247E-2</v>
      </c>
      <c r="S25" s="82"/>
    </row>
    <row r="26" spans="2:22" ht="17.25" customHeight="1">
      <c r="B26" s="135" t="s">
        <v>236</v>
      </c>
      <c r="C26" s="136">
        <v>1193389</v>
      </c>
      <c r="D26" s="137">
        <v>1301806</v>
      </c>
      <c r="E26" s="165">
        <v>9.0847996755458613E-2</v>
      </c>
      <c r="F26" s="137">
        <v>292004</v>
      </c>
      <c r="G26" s="239">
        <v>312158</v>
      </c>
      <c r="H26" s="148">
        <v>6.9019602471199024E-2</v>
      </c>
      <c r="I26" s="137">
        <v>885481</v>
      </c>
      <c r="J26" s="137">
        <v>1013607</v>
      </c>
      <c r="K26" s="148">
        <v>0.14469649828737149</v>
      </c>
      <c r="L26" s="137">
        <v>266913</v>
      </c>
      <c r="M26" s="137">
        <v>266342</v>
      </c>
      <c r="N26" s="148">
        <v>-2.1392738457849561E-3</v>
      </c>
      <c r="O26" s="159">
        <v>0.30143278060172946</v>
      </c>
      <c r="P26" s="159">
        <v>0.26276653574807596</v>
      </c>
      <c r="Q26" s="154">
        <v>-3.8666244853653498E-2</v>
      </c>
      <c r="S26" s="82"/>
    </row>
    <row r="27" spans="2:22" ht="17.25" customHeight="1">
      <c r="B27" s="135" t="s">
        <v>237</v>
      </c>
      <c r="C27" s="136">
        <v>119689</v>
      </c>
      <c r="D27" s="137">
        <v>169303</v>
      </c>
      <c r="E27" s="165">
        <v>0.41452430883372743</v>
      </c>
      <c r="F27" s="137">
        <v>198998</v>
      </c>
      <c r="G27" s="239">
        <v>215242</v>
      </c>
      <c r="H27" s="148">
        <v>8.1628961095086383E-2</v>
      </c>
      <c r="I27" s="137">
        <v>163700</v>
      </c>
      <c r="J27" s="137">
        <v>31630</v>
      </c>
      <c r="K27" s="148">
        <v>-0.80678069639584604</v>
      </c>
      <c r="L27" s="137">
        <v>474555</v>
      </c>
      <c r="M27" s="137">
        <v>256243</v>
      </c>
      <c r="N27" s="148">
        <v>-0.46003519086301903</v>
      </c>
      <c r="O27" s="159">
        <v>2.8989309712889431</v>
      </c>
      <c r="P27" s="159">
        <v>8.1012646221941189</v>
      </c>
      <c r="Q27" s="154">
        <v>5.2023336509051763</v>
      </c>
      <c r="S27" s="82"/>
    </row>
    <row r="28" spans="2:22" ht="17.25" customHeight="1">
      <c r="B28" s="135" t="s">
        <v>238</v>
      </c>
      <c r="C28" s="136">
        <v>217320</v>
      </c>
      <c r="D28" s="137">
        <v>222105</v>
      </c>
      <c r="E28" s="165">
        <v>2.2018221976808392E-2</v>
      </c>
      <c r="F28" s="137">
        <v>224440</v>
      </c>
      <c r="G28" s="239">
        <v>246447</v>
      </c>
      <c r="H28" s="148">
        <v>9.8052931741222593E-2</v>
      </c>
      <c r="I28" s="137">
        <v>-85643</v>
      </c>
      <c r="J28" s="137">
        <v>-22239</v>
      </c>
      <c r="K28" s="148">
        <v>0.74032904031853153</v>
      </c>
      <c r="L28" s="137">
        <v>216689</v>
      </c>
      <c r="M28" s="137">
        <v>242992</v>
      </c>
      <c r="N28" s="148">
        <v>0.12138594944828764</v>
      </c>
      <c r="O28" s="159">
        <v>-2.5301425685695271</v>
      </c>
      <c r="P28" s="159">
        <v>-10.926390575115787</v>
      </c>
      <c r="Q28" s="154">
        <v>-8.3962480065462604</v>
      </c>
      <c r="S28" s="82"/>
    </row>
    <row r="29" spans="2:22" ht="5.25" customHeight="1" thickBot="1">
      <c r="B29" s="138"/>
      <c r="C29" s="139"/>
      <c r="D29" s="140"/>
      <c r="E29" s="192"/>
      <c r="F29" s="140"/>
      <c r="G29" s="240"/>
      <c r="H29" s="149"/>
      <c r="I29" s="140"/>
      <c r="J29" s="140"/>
      <c r="K29" s="149"/>
      <c r="L29" s="140"/>
      <c r="M29" s="140"/>
      <c r="N29" s="149"/>
      <c r="O29" s="160"/>
      <c r="P29" s="160"/>
      <c r="Q29" s="155"/>
    </row>
    <row r="30" spans="2:22" ht="6.75" customHeight="1" thickTop="1" thickBot="1">
      <c r="B30" s="2"/>
      <c r="C30" s="2"/>
      <c r="D30" s="137"/>
      <c r="E30" s="193"/>
      <c r="F30" s="2"/>
      <c r="G30" s="137"/>
      <c r="H30" s="150"/>
      <c r="I30" s="2"/>
      <c r="J30" s="137"/>
      <c r="K30" s="150"/>
      <c r="L30" s="2"/>
      <c r="M30" s="137"/>
      <c r="N30" s="150"/>
      <c r="O30" s="161"/>
      <c r="P30" s="161"/>
      <c r="Q30" s="150"/>
    </row>
    <row r="31" spans="2:22" ht="22.5" customHeight="1" thickTop="1" thickBot="1">
      <c r="B31" s="141" t="s">
        <v>52</v>
      </c>
      <c r="C31" s="142">
        <v>10847579</v>
      </c>
      <c r="D31" s="143">
        <v>11897089</v>
      </c>
      <c r="E31" s="194">
        <v>9.6750620576259452E-2</v>
      </c>
      <c r="F31" s="143">
        <v>4702501</v>
      </c>
      <c r="G31" s="143">
        <v>5299433</v>
      </c>
      <c r="H31" s="151">
        <v>0.12693926061897701</v>
      </c>
      <c r="I31" s="143">
        <v>9182319</v>
      </c>
      <c r="J31" s="143">
        <v>10064293</v>
      </c>
      <c r="K31" s="151">
        <v>9.6051335180143485E-2</v>
      </c>
      <c r="L31" s="143">
        <v>4731756</v>
      </c>
      <c r="M31" s="143">
        <v>5035094</v>
      </c>
      <c r="N31" s="151">
        <v>6.4106855890286821E-2</v>
      </c>
      <c r="O31" s="162">
        <v>0.51531165493161368</v>
      </c>
      <c r="P31" s="162">
        <v>0.50029286706974851</v>
      </c>
      <c r="Q31" s="156">
        <v>-1.5018787861865168E-2</v>
      </c>
      <c r="S31" s="82"/>
    </row>
    <row r="32" spans="2:22" ht="6.75" customHeight="1" thickTop="1" thickBot="1">
      <c r="B32" s="2"/>
      <c r="C32" s="2"/>
      <c r="D32" s="137"/>
      <c r="E32" s="193"/>
      <c r="F32" s="2"/>
      <c r="G32" s="137"/>
      <c r="H32" s="150"/>
      <c r="I32" s="2"/>
      <c r="J32" s="137"/>
      <c r="K32" s="150"/>
      <c r="L32" s="2"/>
      <c r="M32" s="137"/>
      <c r="N32" s="150"/>
      <c r="O32" s="161"/>
      <c r="P32" s="161"/>
      <c r="Q32" s="150"/>
    </row>
    <row r="33" spans="2:19" ht="18.75" customHeight="1" thickTop="1">
      <c r="B33" s="132" t="s">
        <v>239</v>
      </c>
      <c r="C33" s="133">
        <v>5519191</v>
      </c>
      <c r="D33" s="134">
        <v>6104439</v>
      </c>
      <c r="E33" s="191">
        <v>0.10603872922680153</v>
      </c>
      <c r="F33" s="134">
        <v>1765790</v>
      </c>
      <c r="G33" s="134">
        <v>2114171</v>
      </c>
      <c r="H33" s="147">
        <v>0.19729469529219215</v>
      </c>
      <c r="I33" s="134">
        <v>5465857</v>
      </c>
      <c r="J33" s="134">
        <v>6044736</v>
      </c>
      <c r="K33" s="147">
        <v>0.10590818603560247</v>
      </c>
      <c r="L33" s="134">
        <v>3793149</v>
      </c>
      <c r="M33" s="134">
        <v>3957013</v>
      </c>
      <c r="N33" s="147">
        <v>4.3199990298298324E-2</v>
      </c>
      <c r="O33" s="158">
        <v>0.69397150346231162</v>
      </c>
      <c r="P33" s="158">
        <v>0.65462131017797964</v>
      </c>
      <c r="Q33" s="153">
        <v>-3.935019328433198E-2</v>
      </c>
      <c r="S33" s="82"/>
    </row>
    <row r="34" spans="2:19" ht="15" customHeight="1">
      <c r="B34" s="135" t="s">
        <v>240</v>
      </c>
      <c r="C34" s="136">
        <v>3885458</v>
      </c>
      <c r="D34" s="137">
        <v>4275816</v>
      </c>
      <c r="E34" s="165">
        <v>0.10046640576220359</v>
      </c>
      <c r="F34" s="137">
        <v>2210061</v>
      </c>
      <c r="G34" s="137">
        <v>2990885</v>
      </c>
      <c r="H34" s="148">
        <v>0.35330427531185793</v>
      </c>
      <c r="I34" s="137">
        <v>3654887</v>
      </c>
      <c r="J34" s="137">
        <v>3749999</v>
      </c>
      <c r="K34" s="148">
        <v>2.6023239569376563E-2</v>
      </c>
      <c r="L34" s="137">
        <v>3808957</v>
      </c>
      <c r="M34" s="137">
        <v>3718902</v>
      </c>
      <c r="N34" s="148">
        <v>-2.3642955276208157E-2</v>
      </c>
      <c r="O34" s="159">
        <v>1.0421545180466592</v>
      </c>
      <c r="P34" s="159">
        <v>0.99170746445532387</v>
      </c>
      <c r="Q34" s="154">
        <v>-5.0447053591335278E-2</v>
      </c>
      <c r="S34" s="82"/>
    </row>
    <row r="35" spans="2:19" ht="15" customHeight="1" thickBot="1">
      <c r="B35" s="138" t="s">
        <v>241</v>
      </c>
      <c r="C35" s="139">
        <v>3020514</v>
      </c>
      <c r="D35" s="140">
        <v>4298391</v>
      </c>
      <c r="E35" s="192">
        <v>0.42306607418472486</v>
      </c>
      <c r="F35" s="140">
        <v>1414435</v>
      </c>
      <c r="G35" s="140">
        <v>1737454</v>
      </c>
      <c r="H35" s="149">
        <v>0.2283731666707908</v>
      </c>
      <c r="I35" s="140">
        <v>-3068312</v>
      </c>
      <c r="J35" s="140">
        <v>-2118732</v>
      </c>
      <c r="K35" s="149">
        <v>0.30947960963552601</v>
      </c>
      <c r="L35" s="140">
        <v>1622957</v>
      </c>
      <c r="M35" s="140">
        <v>1891304</v>
      </c>
      <c r="N35" s="149">
        <v>0.16534449156693615</v>
      </c>
      <c r="O35" s="160">
        <v>-0.52894132017865203</v>
      </c>
      <c r="P35" s="160">
        <v>-0.89265843910414344</v>
      </c>
      <c r="Q35" s="155">
        <v>-0.36371711892549141</v>
      </c>
      <c r="S35" s="82"/>
    </row>
    <row r="36" spans="2:19" ht="6.75" customHeight="1" thickTop="1" thickBot="1">
      <c r="B36" s="2"/>
      <c r="C36" s="2"/>
      <c r="D36" s="137"/>
      <c r="E36" s="193"/>
      <c r="F36" s="2"/>
      <c r="G36" s="137"/>
      <c r="H36" s="150"/>
      <c r="I36" s="2"/>
      <c r="J36" s="137"/>
      <c r="K36" s="150"/>
      <c r="L36" s="2"/>
      <c r="M36" s="137"/>
      <c r="N36" s="150"/>
      <c r="O36" s="161"/>
      <c r="P36" s="161"/>
      <c r="Q36" s="150"/>
    </row>
    <row r="37" spans="2:19" s="48" customFormat="1" ht="15" customHeight="1" thickTop="1" thickBot="1">
      <c r="B37" s="141" t="s">
        <v>53</v>
      </c>
      <c r="C37" s="142">
        <v>12425163</v>
      </c>
      <c r="D37" s="143">
        <v>14678646</v>
      </c>
      <c r="E37" s="194">
        <v>0.18136446177808693</v>
      </c>
      <c r="F37" s="143">
        <v>5390286</v>
      </c>
      <c r="G37" s="143">
        <v>6842510</v>
      </c>
      <c r="H37" s="151">
        <v>0.26941501805284546</v>
      </c>
      <c r="I37" s="143">
        <v>6052432</v>
      </c>
      <c r="J37" s="143">
        <v>7676003</v>
      </c>
      <c r="K37" s="151">
        <v>0.26825101050288547</v>
      </c>
      <c r="L37" s="143">
        <v>9225063</v>
      </c>
      <c r="M37" s="143">
        <v>9567219</v>
      </c>
      <c r="N37" s="151">
        <v>3.7089828004426638E-2</v>
      </c>
      <c r="O37" s="162">
        <v>1.5241911020231207</v>
      </c>
      <c r="P37" s="162">
        <v>1.2463803101692379</v>
      </c>
      <c r="Q37" s="156">
        <v>-0.2778107918538828</v>
      </c>
    </row>
    <row r="38" spans="2:19" ht="6.75" customHeight="1" thickTop="1" thickBot="1">
      <c r="B38" s="2"/>
      <c r="C38" s="2"/>
      <c r="D38" s="137"/>
      <c r="E38" s="193"/>
      <c r="F38" s="2"/>
      <c r="G38" s="137"/>
      <c r="H38" s="150"/>
      <c r="I38" s="2"/>
      <c r="J38" s="137"/>
      <c r="K38" s="150"/>
      <c r="L38" s="2"/>
      <c r="M38" s="137"/>
      <c r="N38" s="150"/>
      <c r="O38" s="161"/>
      <c r="P38" s="161"/>
      <c r="Q38" s="150"/>
    </row>
    <row r="39" spans="2:19" ht="15" customHeight="1" thickTop="1" thickBot="1">
      <c r="B39" s="6" t="s">
        <v>54</v>
      </c>
      <c r="C39" s="142">
        <v>38641836.519999996</v>
      </c>
      <c r="D39" s="143">
        <v>42409535.269999996</v>
      </c>
      <c r="E39" s="194">
        <v>9.750309740195548E-2</v>
      </c>
      <c r="F39" s="143">
        <v>15604263.98</v>
      </c>
      <c r="G39" s="143">
        <v>18334626.699999999</v>
      </c>
      <c r="H39" s="151">
        <v>0.17497542489024201</v>
      </c>
      <c r="I39" s="143">
        <v>23716964.600000001</v>
      </c>
      <c r="J39" s="143">
        <v>27005003.82</v>
      </c>
      <c r="K39" s="151">
        <v>0.13863659517373478</v>
      </c>
      <c r="L39" s="143">
        <v>18255252.509999998</v>
      </c>
      <c r="M39" s="143">
        <v>19083548.990000002</v>
      </c>
      <c r="N39" s="151">
        <v>4.5373049731647033E-2</v>
      </c>
      <c r="O39" s="162">
        <v>0.76971285397963607</v>
      </c>
      <c r="P39" s="162">
        <v>0.70666714647404194</v>
      </c>
      <c r="Q39" s="156">
        <v>-6.3045707505594129E-2</v>
      </c>
    </row>
    <row r="40" spans="2:19" ht="6.75" customHeight="1" thickTop="1" thickBot="1">
      <c r="B40" s="2"/>
      <c r="C40" s="2"/>
      <c r="D40" s="137"/>
      <c r="E40" s="193"/>
      <c r="F40" s="2"/>
      <c r="G40" s="137"/>
      <c r="H40" s="150"/>
      <c r="I40" s="2"/>
      <c r="J40" s="137"/>
      <c r="K40" s="150"/>
      <c r="L40" s="2"/>
      <c r="M40" s="137"/>
      <c r="N40" s="150"/>
      <c r="O40" s="161"/>
      <c r="P40" s="161"/>
      <c r="Q40" s="150"/>
    </row>
    <row r="41" spans="2:19" ht="15" customHeight="1" thickTop="1" thickBot="1">
      <c r="B41" s="144" t="s">
        <v>55</v>
      </c>
      <c r="C41" s="145">
        <v>2588609</v>
      </c>
      <c r="D41" s="146">
        <v>3108939</v>
      </c>
      <c r="E41" s="195">
        <v>0.20100756815726128</v>
      </c>
      <c r="F41" s="146">
        <v>2163040</v>
      </c>
      <c r="G41" s="146">
        <v>2107799</v>
      </c>
      <c r="H41" s="152">
        <v>-2.5538593830904652E-2</v>
      </c>
      <c r="I41" s="244">
        <v>1912239</v>
      </c>
      <c r="J41" s="244">
        <v>2153327</v>
      </c>
      <c r="K41" s="152">
        <v>0.12607629067287091</v>
      </c>
      <c r="L41" s="146">
        <v>1958585</v>
      </c>
      <c r="M41" s="146">
        <v>1957011</v>
      </c>
      <c r="N41" s="152">
        <v>-8.0364140438122416E-4</v>
      </c>
      <c r="O41" s="163">
        <v>1.0242365101851809</v>
      </c>
      <c r="P41" s="163">
        <v>0.9088313108041649</v>
      </c>
      <c r="Q41" s="157">
        <v>-0.11540519938101601</v>
      </c>
    </row>
    <row r="42" spans="2:19" ht="6.75" customHeight="1" thickTop="1" thickBot="1">
      <c r="B42" s="2"/>
      <c r="C42" s="137"/>
      <c r="D42" s="137"/>
      <c r="E42" s="193"/>
      <c r="F42" s="137"/>
      <c r="G42" s="137"/>
      <c r="H42" s="150"/>
      <c r="I42" s="137"/>
      <c r="J42" s="137"/>
      <c r="K42" s="150"/>
      <c r="L42" s="137"/>
      <c r="M42" s="137"/>
      <c r="N42" s="150"/>
      <c r="O42" s="161"/>
      <c r="P42" s="161"/>
      <c r="Q42" s="150"/>
    </row>
    <row r="43" spans="2:19" s="48" customFormat="1" ht="21.75" customHeight="1" thickTop="1" thickBot="1">
      <c r="B43" s="6" t="s">
        <v>56</v>
      </c>
      <c r="C43" s="142">
        <v>41230445.519999996</v>
      </c>
      <c r="D43" s="143">
        <v>45518474.269999996</v>
      </c>
      <c r="E43" s="257">
        <v>0.10400151383084061</v>
      </c>
      <c r="F43" s="143">
        <v>17767303.98</v>
      </c>
      <c r="G43" s="143">
        <v>20442425.699999999</v>
      </c>
      <c r="H43" s="257">
        <v>0.15056430187783609</v>
      </c>
      <c r="I43" s="143">
        <v>25629203.600000001</v>
      </c>
      <c r="J43" s="143">
        <v>29158330.82</v>
      </c>
      <c r="K43" s="257">
        <v>0.13769944923298352</v>
      </c>
      <c r="L43" s="143">
        <v>20213837.509999998</v>
      </c>
      <c r="M43" s="143">
        <v>21040559.990000002</v>
      </c>
      <c r="N43" s="257">
        <v>4.0898838708435047E-2</v>
      </c>
      <c r="O43" s="258">
        <v>0.78870330211899353</v>
      </c>
      <c r="P43" s="258">
        <v>0.72159686094130138</v>
      </c>
      <c r="Q43" s="259">
        <v>-6.7106441177692155E-2</v>
      </c>
    </row>
    <row r="44" spans="2:19" ht="13.5" thickTop="1">
      <c r="B44" s="48" t="s">
        <v>242</v>
      </c>
      <c r="D44" s="82"/>
      <c r="F44" s="82"/>
      <c r="G44" s="82"/>
      <c r="I44" s="82"/>
      <c r="J44" s="82"/>
    </row>
    <row r="45" spans="2:19">
      <c r="B45" s="49" t="s">
        <v>202</v>
      </c>
    </row>
    <row r="46" spans="2:19">
      <c r="B46" s="49" t="s">
        <v>203</v>
      </c>
    </row>
    <row r="47" spans="2:19">
      <c r="B47" s="49" t="s">
        <v>204</v>
      </c>
      <c r="D47" s="82"/>
      <c r="M47" s="168"/>
    </row>
    <row r="48" spans="2:19">
      <c r="B48" s="49" t="s">
        <v>201</v>
      </c>
      <c r="D48" s="82"/>
      <c r="G48" s="84"/>
    </row>
    <row r="49" spans="3:12">
      <c r="C49" s="193"/>
      <c r="D49" s="193"/>
      <c r="E49" s="193"/>
      <c r="F49" s="82"/>
      <c r="G49" s="82"/>
      <c r="H49" s="150"/>
    </row>
    <row r="50" spans="3:12">
      <c r="C50" s="82"/>
      <c r="D50" s="82"/>
      <c r="F50" s="82"/>
      <c r="G50" s="82"/>
    </row>
    <row r="51" spans="3:12">
      <c r="C51" s="82"/>
      <c r="D51" s="82"/>
      <c r="F51" s="82"/>
      <c r="G51" s="82"/>
    </row>
    <row r="52" spans="3:12">
      <c r="C52" s="82"/>
      <c r="D52" s="82"/>
      <c r="E52" s="193"/>
    </row>
    <row r="53" spans="3:12">
      <c r="F53" s="82"/>
      <c r="G53" s="82"/>
    </row>
    <row r="55" spans="3:12" ht="13">
      <c r="E55" s="193"/>
      <c r="G55" s="48"/>
    </row>
    <row r="56" spans="3:12">
      <c r="C56" s="82"/>
      <c r="D56" s="82"/>
      <c r="E56" s="193"/>
    </row>
    <row r="57" spans="3:12">
      <c r="G57" s="82"/>
    </row>
    <row r="58" spans="3:12">
      <c r="C58" s="82"/>
      <c r="D58" s="82"/>
      <c r="E58" s="193"/>
      <c r="F58" s="82"/>
      <c r="G58" s="82"/>
      <c r="H58" s="193"/>
    </row>
    <row r="59" spans="3:12" ht="15" customHeight="1">
      <c r="F59" s="245"/>
      <c r="G59" s="209"/>
    </row>
    <row r="61" spans="3:12">
      <c r="C61" s="84"/>
      <c r="D61" s="84"/>
      <c r="F61" s="84"/>
      <c r="G61" s="84"/>
      <c r="H61" s="172"/>
      <c r="I61" s="172"/>
      <c r="J61" s="172"/>
      <c r="K61" s="173"/>
      <c r="L61" s="173"/>
    </row>
    <row r="62" spans="3:12" ht="15" customHeight="1">
      <c r="C62" s="90"/>
    </row>
    <row r="64" spans="3:12">
      <c r="D64" s="82"/>
    </row>
    <row r="65" spans="2:4" ht="14">
      <c r="B65" s="188"/>
      <c r="C65" s="188"/>
      <c r="D65" s="188"/>
    </row>
    <row r="66" spans="2:4">
      <c r="C66" s="82"/>
    </row>
    <row r="67" spans="2:4" ht="15" customHeight="1"/>
    <row r="73" spans="2:4" ht="15" customHeight="1"/>
  </sheetData>
  <sortState xmlns:xlrd2="http://schemas.microsoft.com/office/spreadsheetml/2017/richdata2" ref="B8:Q18">
    <sortCondition descending="1" ref="D8:D18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17.179687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22.179687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4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10.26953125" style="49" bestFit="1" customWidth="1"/>
    <col min="12" max="13" width="14.7265625" style="49" customWidth="1"/>
    <col min="14" max="14" width="9.7265625" style="49" customWidth="1"/>
    <col min="15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0" ht="20">
      <c r="B4" s="368" t="s">
        <v>168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0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0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0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20" s="5" customFormat="1" ht="15.75" customHeight="1" thickBot="1">
      <c r="B8" s="410"/>
      <c r="C8" s="288">
        <v>45230</v>
      </c>
      <c r="D8" s="289">
        <v>45596</v>
      </c>
      <c r="E8" s="290" t="s">
        <v>192</v>
      </c>
      <c r="F8" s="288">
        <v>45230</v>
      </c>
      <c r="G8" s="289">
        <v>45596</v>
      </c>
      <c r="H8" s="290" t="s">
        <v>192</v>
      </c>
      <c r="I8" s="288">
        <v>45230</v>
      </c>
      <c r="J8" s="289">
        <v>45596</v>
      </c>
      <c r="K8" s="290" t="s">
        <v>192</v>
      </c>
      <c r="L8" s="288">
        <v>45230</v>
      </c>
      <c r="M8" s="289">
        <v>45596</v>
      </c>
      <c r="N8" s="291" t="s">
        <v>192</v>
      </c>
    </row>
    <row r="9" spans="2:20" ht="15" customHeight="1" thickTop="1">
      <c r="B9" s="71" t="s">
        <v>149</v>
      </c>
      <c r="C9" s="109">
        <v>47517.3</v>
      </c>
      <c r="D9" s="82">
        <v>34165.21</v>
      </c>
      <c r="E9" s="78">
        <v>-0.2809942905005125</v>
      </c>
      <c r="F9" s="109">
        <v>-21987.23</v>
      </c>
      <c r="G9" s="82">
        <v>58285.42</v>
      </c>
      <c r="H9" s="78">
        <v>3.6508759857426329</v>
      </c>
      <c r="I9" s="109">
        <v>0</v>
      </c>
      <c r="J9" s="82">
        <v>0</v>
      </c>
      <c r="K9" s="78">
        <v>0</v>
      </c>
      <c r="L9" s="109">
        <v>25530.070000000003</v>
      </c>
      <c r="M9" s="82">
        <v>92450.63</v>
      </c>
      <c r="N9" s="78">
        <v>2.6212446734380279</v>
      </c>
    </row>
    <row r="10" spans="2:20" ht="15" customHeight="1">
      <c r="B10" s="71" t="s">
        <v>30</v>
      </c>
      <c r="C10" s="196">
        <v>845.5</v>
      </c>
      <c r="D10" s="237">
        <v>51928.7</v>
      </c>
      <c r="E10" s="78">
        <v>60.417740981667649</v>
      </c>
      <c r="F10" s="109">
        <v>0</v>
      </c>
      <c r="G10" s="82">
        <v>0</v>
      </c>
      <c r="H10" s="78">
        <v>0</v>
      </c>
      <c r="I10" s="109">
        <v>0</v>
      </c>
      <c r="J10" s="82">
        <v>0</v>
      </c>
      <c r="K10" s="78">
        <v>0</v>
      </c>
      <c r="L10" s="109">
        <v>845.5</v>
      </c>
      <c r="M10" s="82">
        <v>51928.7</v>
      </c>
      <c r="N10" s="78">
        <v>60.417740981667649</v>
      </c>
    </row>
    <row r="11" spans="2:20" ht="15" customHeight="1">
      <c r="B11" s="71" t="s">
        <v>147</v>
      </c>
      <c r="C11" s="196">
        <v>11619.53</v>
      </c>
      <c r="D11" s="237">
        <v>35219.760000000002</v>
      </c>
      <c r="E11" s="78">
        <v>2.0310830128240989</v>
      </c>
      <c r="F11" s="109">
        <v>0</v>
      </c>
      <c r="G11" s="82">
        <v>0</v>
      </c>
      <c r="H11" s="78">
        <v>0</v>
      </c>
      <c r="I11" s="109">
        <v>0</v>
      </c>
      <c r="J11" s="82">
        <v>0</v>
      </c>
      <c r="K11" s="78">
        <v>0</v>
      </c>
      <c r="L11" s="109">
        <v>11619.53</v>
      </c>
      <c r="M11" s="82">
        <v>35219.760000000002</v>
      </c>
      <c r="N11" s="78">
        <v>2.0310830128240989</v>
      </c>
    </row>
    <row r="12" spans="2:20" ht="15" customHeight="1">
      <c r="B12" s="71" t="s">
        <v>134</v>
      </c>
      <c r="C12" s="196">
        <v>-101825.99</v>
      </c>
      <c r="D12" s="237">
        <v>36607.14</v>
      </c>
      <c r="E12" s="78">
        <v>1.3595068410334139</v>
      </c>
      <c r="F12" s="109">
        <v>-766.64</v>
      </c>
      <c r="G12" s="82">
        <v>-2523.2199999999998</v>
      </c>
      <c r="H12" s="78">
        <v>-2.2912710007304602</v>
      </c>
      <c r="I12" s="109">
        <v>0</v>
      </c>
      <c r="J12" s="82">
        <v>0</v>
      </c>
      <c r="K12" s="78">
        <v>0</v>
      </c>
      <c r="L12" s="109">
        <v>-102592.63</v>
      </c>
      <c r="M12" s="82">
        <v>34083.919999999998</v>
      </c>
      <c r="N12" s="78">
        <v>1.3322258138815624</v>
      </c>
      <c r="O12" s="89"/>
    </row>
    <row r="13" spans="2:20" ht="15" customHeight="1">
      <c r="B13" s="71" t="s">
        <v>0</v>
      </c>
      <c r="C13" s="196">
        <v>49664.65</v>
      </c>
      <c r="D13" s="237">
        <v>16090.01</v>
      </c>
      <c r="E13" s="78">
        <v>-0.67602691250215186</v>
      </c>
      <c r="F13" s="109">
        <v>0</v>
      </c>
      <c r="G13" s="82">
        <v>0</v>
      </c>
      <c r="H13" s="78">
        <v>0</v>
      </c>
      <c r="I13" s="109">
        <v>0</v>
      </c>
      <c r="J13" s="82">
        <v>0</v>
      </c>
      <c r="K13" s="78">
        <v>0</v>
      </c>
      <c r="L13" s="109">
        <v>49664.65</v>
      </c>
      <c r="M13" s="82">
        <v>16090.01</v>
      </c>
      <c r="N13" s="78">
        <v>-0.67602691250215186</v>
      </c>
    </row>
    <row r="14" spans="2:20" ht="15" customHeight="1">
      <c r="B14" s="71" t="s">
        <v>213</v>
      </c>
      <c r="C14" s="196">
        <v>0</v>
      </c>
      <c r="D14" s="82">
        <v>0</v>
      </c>
      <c r="E14" s="78">
        <v>0</v>
      </c>
      <c r="F14" s="109">
        <v>49206.720000000001</v>
      </c>
      <c r="G14" s="82">
        <v>10204.4</v>
      </c>
      <c r="H14" s="78">
        <v>-0.79262182075944099</v>
      </c>
      <c r="I14" s="109">
        <v>0</v>
      </c>
      <c r="J14" s="82">
        <v>0</v>
      </c>
      <c r="K14" s="78">
        <v>0</v>
      </c>
      <c r="L14" s="109">
        <v>49206.720000000001</v>
      </c>
      <c r="M14" s="82">
        <v>10204.4</v>
      </c>
      <c r="N14" s="78">
        <v>-0.79262182075944099</v>
      </c>
    </row>
    <row r="15" spans="2:20" ht="15" customHeight="1">
      <c r="B15" s="71" t="s">
        <v>207</v>
      </c>
      <c r="C15" s="196">
        <v>14695.83</v>
      </c>
      <c r="D15" s="237">
        <v>6516.09</v>
      </c>
      <c r="E15" s="78">
        <v>-0.55660279140409219</v>
      </c>
      <c r="F15" s="109">
        <v>0</v>
      </c>
      <c r="G15" s="82">
        <v>0</v>
      </c>
      <c r="H15" s="78">
        <v>0</v>
      </c>
      <c r="I15" s="109">
        <v>0</v>
      </c>
      <c r="J15" s="82">
        <v>0</v>
      </c>
      <c r="K15" s="78">
        <v>0</v>
      </c>
      <c r="L15" s="109">
        <v>14695.83</v>
      </c>
      <c r="M15" s="82">
        <v>6516.09</v>
      </c>
      <c r="N15" s="78">
        <v>-0.55660279140409219</v>
      </c>
    </row>
    <row r="16" spans="2:20" ht="15" customHeight="1">
      <c r="B16" s="190" t="s">
        <v>4</v>
      </c>
      <c r="C16" s="196">
        <v>4961.41</v>
      </c>
      <c r="D16" s="237">
        <v>4420.6899999999996</v>
      </c>
      <c r="E16" s="78">
        <v>-0.1089851473673815</v>
      </c>
      <c r="F16" s="109">
        <v>0</v>
      </c>
      <c r="G16" s="82">
        <v>0</v>
      </c>
      <c r="H16" s="78">
        <v>0</v>
      </c>
      <c r="I16" s="109">
        <v>0</v>
      </c>
      <c r="J16" s="82">
        <v>0</v>
      </c>
      <c r="K16" s="78">
        <v>0</v>
      </c>
      <c r="L16" s="109">
        <v>4961.41</v>
      </c>
      <c r="M16" s="82">
        <v>4420.6899999999996</v>
      </c>
      <c r="N16" s="78">
        <v>-0.1089851473673815</v>
      </c>
      <c r="S16" s="111"/>
      <c r="T16" s="111"/>
    </row>
    <row r="17" spans="2:21" ht="15" customHeight="1">
      <c r="B17" s="71" t="s">
        <v>1</v>
      </c>
      <c r="C17" s="196">
        <v>9025.5300000000007</v>
      </c>
      <c r="D17" s="237">
        <v>2974.77</v>
      </c>
      <c r="E17" s="78">
        <v>-0.67040495128817912</v>
      </c>
      <c r="F17" s="109">
        <v>0</v>
      </c>
      <c r="G17" s="82">
        <v>0</v>
      </c>
      <c r="H17" s="78">
        <v>0</v>
      </c>
      <c r="I17" s="109">
        <v>0</v>
      </c>
      <c r="J17" s="82">
        <v>0</v>
      </c>
      <c r="K17" s="78">
        <v>0</v>
      </c>
      <c r="L17" s="109">
        <v>9025.5300000000007</v>
      </c>
      <c r="M17" s="82">
        <v>2974.77</v>
      </c>
      <c r="N17" s="78">
        <v>-0.67040495128817912</v>
      </c>
      <c r="S17" s="111"/>
      <c r="T17" s="111"/>
    </row>
    <row r="18" spans="2:21" ht="15" customHeight="1">
      <c r="B18" s="71" t="s">
        <v>210</v>
      </c>
      <c r="C18" s="196">
        <v>2877.51</v>
      </c>
      <c r="D18" s="237">
        <v>1489.76</v>
      </c>
      <c r="E18" s="78">
        <v>-0.48227460547487244</v>
      </c>
      <c r="F18" s="109">
        <v>0</v>
      </c>
      <c r="G18" s="82">
        <v>0</v>
      </c>
      <c r="H18" s="78">
        <v>0</v>
      </c>
      <c r="I18" s="109">
        <v>0</v>
      </c>
      <c r="J18" s="82">
        <v>0</v>
      </c>
      <c r="K18" s="78">
        <v>0</v>
      </c>
      <c r="L18" s="109">
        <v>2877.51</v>
      </c>
      <c r="M18" s="82">
        <v>1489.76</v>
      </c>
      <c r="N18" s="78">
        <v>-0.48227460547487244</v>
      </c>
      <c r="U18" s="111"/>
    </row>
    <row r="19" spans="2:21" ht="15" customHeight="1">
      <c r="B19" s="71" t="s">
        <v>175</v>
      </c>
      <c r="C19" s="196">
        <v>4547.59</v>
      </c>
      <c r="D19" s="237">
        <v>568.01</v>
      </c>
      <c r="E19" s="78">
        <v>-0.87509647967384918</v>
      </c>
      <c r="F19" s="88">
        <v>0</v>
      </c>
      <c r="G19" s="89">
        <v>0</v>
      </c>
      <c r="H19" s="78">
        <v>0</v>
      </c>
      <c r="I19" s="109">
        <v>0</v>
      </c>
      <c r="J19" s="82">
        <v>0</v>
      </c>
      <c r="K19" s="78">
        <v>0</v>
      </c>
      <c r="L19" s="109">
        <v>4547.59</v>
      </c>
      <c r="M19" s="82">
        <v>568.01</v>
      </c>
      <c r="N19" s="78">
        <v>-0.87509647967384918</v>
      </c>
    </row>
    <row r="20" spans="2:21" ht="15" customHeight="1">
      <c r="B20" s="71" t="s">
        <v>165</v>
      </c>
      <c r="C20" s="196">
        <v>27859.69</v>
      </c>
      <c r="D20" s="237">
        <v>530.99</v>
      </c>
      <c r="E20" s="78">
        <v>-0.98094056322952616</v>
      </c>
      <c r="F20" s="109">
        <v>0</v>
      </c>
      <c r="G20" s="82">
        <v>0</v>
      </c>
      <c r="H20" s="78">
        <v>0</v>
      </c>
      <c r="I20" s="109">
        <v>0</v>
      </c>
      <c r="J20" s="82">
        <v>0</v>
      </c>
      <c r="K20" s="78">
        <v>0</v>
      </c>
      <c r="L20" s="109">
        <v>27859.69</v>
      </c>
      <c r="M20" s="82">
        <v>530.99</v>
      </c>
      <c r="N20" s="78">
        <v>-0.98094056322952616</v>
      </c>
      <c r="O20" s="84"/>
      <c r="P20" s="98"/>
      <c r="Q20" s="99"/>
      <c r="R20" s="98"/>
      <c r="S20" s="99"/>
      <c r="T20" s="98"/>
    </row>
    <row r="21" spans="2:21" ht="15" customHeight="1">
      <c r="B21" s="71" t="s">
        <v>29</v>
      </c>
      <c r="C21" s="196">
        <v>0</v>
      </c>
      <c r="D21" s="237">
        <v>0</v>
      </c>
      <c r="E21" s="78">
        <v>0</v>
      </c>
      <c r="F21" s="109">
        <v>-2140.35</v>
      </c>
      <c r="G21" s="82">
        <v>-2687.93</v>
      </c>
      <c r="H21" s="78">
        <v>-0.25583666222814022</v>
      </c>
      <c r="I21" s="109">
        <v>0</v>
      </c>
      <c r="J21" s="82">
        <v>0</v>
      </c>
      <c r="K21" s="78">
        <v>0</v>
      </c>
      <c r="L21" s="109">
        <v>-2140.35</v>
      </c>
      <c r="M21" s="82">
        <v>-2687.93</v>
      </c>
      <c r="N21" s="78">
        <v>-0.25583666222814022</v>
      </c>
      <c r="S21" s="89"/>
      <c r="T21" s="89"/>
    </row>
    <row r="22" spans="2:21" ht="15" customHeight="1">
      <c r="B22" s="71" t="s">
        <v>216</v>
      </c>
      <c r="C22" s="196">
        <v>-2318.84</v>
      </c>
      <c r="D22" s="82">
        <v>-3786.78</v>
      </c>
      <c r="E22" s="78">
        <v>-0.63304928326232079</v>
      </c>
      <c r="F22" s="109">
        <v>-141.56</v>
      </c>
      <c r="G22" s="82">
        <v>599.28</v>
      </c>
      <c r="H22" s="78">
        <v>5.2333992653291883</v>
      </c>
      <c r="I22" s="109">
        <v>1211.8800000000001</v>
      </c>
      <c r="J22" s="82">
        <v>942.69</v>
      </c>
      <c r="K22" s="78">
        <v>-0.2221259530646599</v>
      </c>
      <c r="L22" s="109">
        <v>-2460.4</v>
      </c>
      <c r="M22" s="82">
        <v>-3187.5</v>
      </c>
      <c r="N22" s="78">
        <v>-0.29552105348723778</v>
      </c>
      <c r="S22" s="89"/>
      <c r="T22" s="89"/>
    </row>
    <row r="23" spans="2:21" ht="15" customHeight="1">
      <c r="B23" s="71" t="s">
        <v>3</v>
      </c>
      <c r="C23" s="196">
        <v>-7746.44</v>
      </c>
      <c r="D23" s="237">
        <v>-3877.99</v>
      </c>
      <c r="E23" s="78">
        <v>0.49938423327360698</v>
      </c>
      <c r="F23" s="109">
        <v>0</v>
      </c>
      <c r="G23" s="82">
        <v>0</v>
      </c>
      <c r="H23" s="78">
        <v>0</v>
      </c>
      <c r="I23" s="109">
        <v>0</v>
      </c>
      <c r="J23" s="82">
        <v>0</v>
      </c>
      <c r="K23" s="78">
        <v>0</v>
      </c>
      <c r="L23" s="109">
        <v>-7746.44</v>
      </c>
      <c r="M23" s="82">
        <v>-3877.99</v>
      </c>
      <c r="N23" s="78">
        <v>0.49938423327360698</v>
      </c>
    </row>
    <row r="24" spans="2:21" ht="15" customHeight="1">
      <c r="B24" s="71" t="s">
        <v>246</v>
      </c>
      <c r="C24" s="196">
        <v>0</v>
      </c>
      <c r="D24" s="237">
        <v>-4151.6899999999996</v>
      </c>
      <c r="E24" s="78" t="s">
        <v>282</v>
      </c>
      <c r="F24" s="109">
        <v>0</v>
      </c>
      <c r="G24" s="82">
        <v>0</v>
      </c>
      <c r="H24" s="78">
        <v>0</v>
      </c>
      <c r="I24" s="109">
        <v>0</v>
      </c>
      <c r="J24" s="82">
        <v>0</v>
      </c>
      <c r="K24" s="78">
        <v>0</v>
      </c>
      <c r="L24" s="109">
        <v>0</v>
      </c>
      <c r="M24" s="82">
        <v>-4151.6899999999996</v>
      </c>
      <c r="N24" s="78" t="s">
        <v>282</v>
      </c>
    </row>
    <row r="25" spans="2:21" ht="15" customHeight="1">
      <c r="B25" s="71" t="s">
        <v>214</v>
      </c>
      <c r="C25" s="196">
        <v>0</v>
      </c>
      <c r="D25" s="82">
        <v>0</v>
      </c>
      <c r="E25" s="78">
        <v>0</v>
      </c>
      <c r="F25" s="109">
        <v>-8541.7099999999991</v>
      </c>
      <c r="G25" s="82">
        <v>-4400.37</v>
      </c>
      <c r="H25" s="78">
        <v>0.48483734521541938</v>
      </c>
      <c r="I25" s="109">
        <v>0</v>
      </c>
      <c r="J25" s="82">
        <v>0</v>
      </c>
      <c r="K25" s="78">
        <v>0</v>
      </c>
      <c r="L25" s="109">
        <v>-8541.7099999999991</v>
      </c>
      <c r="M25" s="82">
        <v>-4400.37</v>
      </c>
      <c r="N25" s="78">
        <v>0.48483734521541938</v>
      </c>
    </row>
    <row r="26" spans="2:21" ht="15" customHeight="1">
      <c r="B26" s="71" t="s">
        <v>164</v>
      </c>
      <c r="C26" s="196">
        <v>-2530.12</v>
      </c>
      <c r="D26" s="237">
        <v>-4817.7700000000004</v>
      </c>
      <c r="E26" s="78">
        <v>-0.90416660079363853</v>
      </c>
      <c r="F26" s="109">
        <v>0</v>
      </c>
      <c r="G26" s="82">
        <v>0</v>
      </c>
      <c r="H26" s="78">
        <v>0</v>
      </c>
      <c r="I26" s="109">
        <v>0</v>
      </c>
      <c r="J26" s="82">
        <v>0</v>
      </c>
      <c r="K26" s="78">
        <v>0</v>
      </c>
      <c r="L26" s="109">
        <v>-2530.12</v>
      </c>
      <c r="M26" s="82">
        <v>-4817.7700000000004</v>
      </c>
      <c r="N26" s="78">
        <v>-0.90416660079363853</v>
      </c>
    </row>
    <row r="27" spans="2:21" ht="15" customHeight="1">
      <c r="B27" s="71" t="s">
        <v>167</v>
      </c>
      <c r="C27" s="196">
        <v>-2379.4</v>
      </c>
      <c r="D27" s="237">
        <v>-6496.79</v>
      </c>
      <c r="E27" s="78">
        <v>-1.7304320416911823</v>
      </c>
      <c r="F27" s="109">
        <v>0</v>
      </c>
      <c r="G27" s="82">
        <v>0</v>
      </c>
      <c r="H27" s="78">
        <v>0</v>
      </c>
      <c r="I27" s="109">
        <v>0</v>
      </c>
      <c r="J27" s="82">
        <v>0</v>
      </c>
      <c r="K27" s="78">
        <v>0</v>
      </c>
      <c r="L27" s="109">
        <v>-2379.4</v>
      </c>
      <c r="M27" s="82">
        <v>-6496.79</v>
      </c>
      <c r="N27" s="78">
        <v>-1.7304320416911823</v>
      </c>
    </row>
    <row r="28" spans="2:21" ht="15" customHeight="1">
      <c r="B28" s="71" t="s">
        <v>35</v>
      </c>
      <c r="C28" s="196">
        <v>-36210.83</v>
      </c>
      <c r="D28" s="237">
        <v>-8326.58</v>
      </c>
      <c r="E28" s="78">
        <v>0.77005277150509943</v>
      </c>
      <c r="F28" s="109">
        <v>0</v>
      </c>
      <c r="G28" s="82">
        <v>0</v>
      </c>
      <c r="H28" s="78">
        <v>0</v>
      </c>
      <c r="I28" s="109">
        <v>0</v>
      </c>
      <c r="J28" s="82">
        <v>0</v>
      </c>
      <c r="K28" s="78">
        <v>0</v>
      </c>
      <c r="L28" s="109">
        <v>-36210.83</v>
      </c>
      <c r="M28" s="82">
        <v>-8326.58</v>
      </c>
      <c r="N28" s="78">
        <v>0.77005277150509943</v>
      </c>
    </row>
    <row r="29" spans="2:21" ht="15" customHeight="1">
      <c r="B29" s="71" t="s">
        <v>208</v>
      </c>
      <c r="C29" s="196">
        <v>0</v>
      </c>
      <c r="D29" s="237">
        <v>0</v>
      </c>
      <c r="E29" s="78">
        <v>0</v>
      </c>
      <c r="F29" s="109">
        <v>-9782.0400000000009</v>
      </c>
      <c r="G29" s="82">
        <v>-9043.08</v>
      </c>
      <c r="H29" s="78">
        <v>7.554252487211266E-2</v>
      </c>
      <c r="I29" s="109">
        <v>0</v>
      </c>
      <c r="J29" s="82">
        <v>0</v>
      </c>
      <c r="K29" s="78">
        <v>0</v>
      </c>
      <c r="L29" s="109">
        <v>-9782.0400000000009</v>
      </c>
      <c r="M29" s="82">
        <v>-9043.08</v>
      </c>
      <c r="N29" s="78">
        <v>7.554252487211266E-2</v>
      </c>
    </row>
    <row r="30" spans="2:21" ht="15" customHeight="1">
      <c r="B30" s="190" t="s">
        <v>209</v>
      </c>
      <c r="C30" s="196">
        <v>-14410.1</v>
      </c>
      <c r="D30" s="237">
        <v>-9155.84</v>
      </c>
      <c r="E30" s="78">
        <v>0.36462342384855068</v>
      </c>
      <c r="F30" s="109">
        <v>0</v>
      </c>
      <c r="G30" s="82">
        <v>0</v>
      </c>
      <c r="H30" s="78">
        <v>0</v>
      </c>
      <c r="I30" s="109">
        <v>0</v>
      </c>
      <c r="J30" s="82">
        <v>0</v>
      </c>
      <c r="K30" s="78">
        <v>0</v>
      </c>
      <c r="L30" s="109">
        <v>-14410.1</v>
      </c>
      <c r="M30" s="82">
        <v>-9155.84</v>
      </c>
      <c r="N30" s="78">
        <v>0.36462342384855068</v>
      </c>
    </row>
    <row r="31" spans="2:21" ht="15" customHeight="1">
      <c r="B31" s="71" t="s">
        <v>133</v>
      </c>
      <c r="C31" s="196">
        <v>14275.8</v>
      </c>
      <c r="D31" s="237">
        <v>-13974.76</v>
      </c>
      <c r="E31" s="78">
        <v>-1.9789125653203323</v>
      </c>
      <c r="F31" s="109">
        <v>0</v>
      </c>
      <c r="G31" s="82">
        <v>0</v>
      </c>
      <c r="H31" s="78">
        <v>0</v>
      </c>
      <c r="I31" s="109">
        <v>0</v>
      </c>
      <c r="J31" s="82">
        <v>0</v>
      </c>
      <c r="K31" s="78">
        <v>0</v>
      </c>
      <c r="L31" s="109">
        <v>14275.8</v>
      </c>
      <c r="M31" s="82">
        <v>-13974.76</v>
      </c>
      <c r="N31" s="78">
        <v>-1.9789125653203323</v>
      </c>
    </row>
    <row r="32" spans="2:21" ht="15" customHeight="1">
      <c r="B32" s="71" t="s">
        <v>2</v>
      </c>
      <c r="C32" s="196">
        <v>0</v>
      </c>
      <c r="D32" s="237">
        <v>0</v>
      </c>
      <c r="E32" s="78">
        <v>0</v>
      </c>
      <c r="F32" s="109">
        <v>-11874.33</v>
      </c>
      <c r="G32" s="82">
        <v>-15661.93</v>
      </c>
      <c r="H32" s="78">
        <v>-0.31897378631046974</v>
      </c>
      <c r="I32" s="109">
        <v>0</v>
      </c>
      <c r="J32" s="82">
        <v>0</v>
      </c>
      <c r="K32" s="78">
        <v>0</v>
      </c>
      <c r="L32" s="109">
        <v>-11874.33</v>
      </c>
      <c r="M32" s="82">
        <v>-15661.93</v>
      </c>
      <c r="N32" s="78">
        <v>-0.31897378631046974</v>
      </c>
    </row>
    <row r="33" spans="2:14" ht="15" customHeight="1">
      <c r="B33" s="71" t="s">
        <v>206</v>
      </c>
      <c r="C33" s="196">
        <v>-29813.5</v>
      </c>
      <c r="D33" s="237">
        <v>-27631.55</v>
      </c>
      <c r="E33" s="78">
        <v>7.3186643634595094E-2</v>
      </c>
      <c r="F33" s="88">
        <v>0</v>
      </c>
      <c r="G33" s="89">
        <v>0</v>
      </c>
      <c r="H33" s="78">
        <v>0</v>
      </c>
      <c r="I33" s="109">
        <v>0</v>
      </c>
      <c r="J33" s="82">
        <v>0</v>
      </c>
      <c r="K33" s="78">
        <v>0</v>
      </c>
      <c r="L33" s="109">
        <v>-29813.5</v>
      </c>
      <c r="M33" s="82">
        <v>-27631.55</v>
      </c>
      <c r="N33" s="78">
        <v>7.3186643634595094E-2</v>
      </c>
    </row>
    <row r="34" spans="2:14" ht="15" customHeight="1">
      <c r="B34" s="71" t="s">
        <v>132</v>
      </c>
      <c r="C34" s="196">
        <v>-25229.11</v>
      </c>
      <c r="D34" s="237">
        <v>-23535.52</v>
      </c>
      <c r="E34" s="78">
        <v>6.7128408413931376E-2</v>
      </c>
      <c r="F34" s="109">
        <v>-35111.379999999997</v>
      </c>
      <c r="G34" s="82">
        <v>-19098.38</v>
      </c>
      <c r="H34" s="78">
        <v>0.45606296306211824</v>
      </c>
      <c r="I34" s="109">
        <v>0</v>
      </c>
      <c r="J34" s="82">
        <v>0</v>
      </c>
      <c r="K34" s="78">
        <v>0</v>
      </c>
      <c r="L34" s="109">
        <v>-60340.49</v>
      </c>
      <c r="M34" s="82">
        <v>-42633.9</v>
      </c>
      <c r="N34" s="78">
        <v>0.29344458422528552</v>
      </c>
    </row>
    <row r="35" spans="2:14" ht="15" customHeight="1">
      <c r="B35" s="71" t="s">
        <v>160</v>
      </c>
      <c r="C35" s="196">
        <v>0</v>
      </c>
      <c r="D35" s="237">
        <v>0</v>
      </c>
      <c r="E35" s="78">
        <v>0</v>
      </c>
      <c r="F35" s="109">
        <v>-121928.54</v>
      </c>
      <c r="G35" s="82">
        <v>-71244.600000000006</v>
      </c>
      <c r="H35" s="78">
        <v>0.41568561388498532</v>
      </c>
      <c r="I35" s="109">
        <v>0</v>
      </c>
      <c r="J35" s="82">
        <v>0</v>
      </c>
      <c r="K35" s="78">
        <v>0</v>
      </c>
      <c r="L35" s="109">
        <v>-121928.54</v>
      </c>
      <c r="M35" s="82">
        <v>-71244.600000000006</v>
      </c>
      <c r="N35" s="78">
        <v>0.41568561388498532</v>
      </c>
    </row>
    <row r="36" spans="2:14" ht="15" customHeight="1">
      <c r="B36" s="71" t="s">
        <v>161</v>
      </c>
      <c r="C36" s="196">
        <v>11320.4</v>
      </c>
      <c r="D36" s="237">
        <v>30203.919999999998</v>
      </c>
      <c r="E36" s="78">
        <v>1.6680965336913887</v>
      </c>
      <c r="F36" s="109">
        <v>-136244.93</v>
      </c>
      <c r="G36" s="82">
        <v>-102092.72</v>
      </c>
      <c r="H36" s="78">
        <v>0.25066774961827931</v>
      </c>
      <c r="I36" s="109">
        <v>0</v>
      </c>
      <c r="J36" s="82">
        <v>0</v>
      </c>
      <c r="K36" s="78">
        <v>0</v>
      </c>
      <c r="L36" s="109">
        <v>-124924.53</v>
      </c>
      <c r="M36" s="82">
        <v>-71888.800000000003</v>
      </c>
      <c r="N36" s="78">
        <v>0.42454216157547275</v>
      </c>
    </row>
    <row r="37" spans="2:14" ht="15" customHeight="1">
      <c r="B37" s="71" t="s">
        <v>166</v>
      </c>
      <c r="C37" s="196">
        <v>-71050.41</v>
      </c>
      <c r="D37" s="237">
        <v>-46443.77</v>
      </c>
      <c r="E37" s="78">
        <v>0.34632650254938718</v>
      </c>
      <c r="F37" s="109">
        <v>-90708.86</v>
      </c>
      <c r="G37" s="82">
        <v>-52389.919999999998</v>
      </c>
      <c r="H37" s="78">
        <v>0.42243877830677184</v>
      </c>
      <c r="I37" s="109">
        <v>0</v>
      </c>
      <c r="J37" s="82">
        <v>1194.29</v>
      </c>
      <c r="K37" s="78" t="s">
        <v>282</v>
      </c>
      <c r="L37" s="109">
        <v>-161759.27000000002</v>
      </c>
      <c r="M37" s="82">
        <v>-98833.69</v>
      </c>
      <c r="N37" s="78">
        <v>0.38900756661426583</v>
      </c>
    </row>
    <row r="38" spans="2:14" ht="15" customHeight="1">
      <c r="B38" s="71" t="s">
        <v>212</v>
      </c>
      <c r="C38" s="196">
        <v>0</v>
      </c>
      <c r="D38" s="237">
        <v>0</v>
      </c>
      <c r="E38" s="78">
        <v>0</v>
      </c>
      <c r="F38" s="109">
        <v>-73116.3</v>
      </c>
      <c r="G38" s="82">
        <v>-117755.14</v>
      </c>
      <c r="H38" s="78">
        <v>-0.61051831123839684</v>
      </c>
      <c r="I38" s="109">
        <v>0</v>
      </c>
      <c r="J38" s="82">
        <v>0</v>
      </c>
      <c r="K38" s="78">
        <v>0</v>
      </c>
      <c r="L38" s="109">
        <v>-73116.3</v>
      </c>
      <c r="M38" s="82">
        <v>-117755.14</v>
      </c>
      <c r="N38" s="78">
        <v>-0.61051831123839684</v>
      </c>
    </row>
    <row r="39" spans="2:14" ht="15" customHeight="1">
      <c r="B39" s="71" t="s">
        <v>33</v>
      </c>
      <c r="C39" s="196">
        <v>-39686.26</v>
      </c>
      <c r="D39" s="237">
        <v>21569.93</v>
      </c>
      <c r="E39" s="78">
        <v>1.543511280730409</v>
      </c>
      <c r="F39" s="109">
        <v>-393248.4</v>
      </c>
      <c r="G39" s="82">
        <v>-378762.31</v>
      </c>
      <c r="H39" s="78">
        <v>3.6836996666737933E-2</v>
      </c>
      <c r="I39" s="109">
        <v>0</v>
      </c>
      <c r="J39" s="82">
        <v>0</v>
      </c>
      <c r="K39" s="78">
        <v>0</v>
      </c>
      <c r="L39" s="109">
        <v>-432934.66000000003</v>
      </c>
      <c r="M39" s="82">
        <v>-357192.38</v>
      </c>
      <c r="N39" s="78">
        <v>0.17495083438225995</v>
      </c>
    </row>
    <row r="40" spans="2:14" ht="15" customHeight="1">
      <c r="B40" s="71" t="s">
        <v>148</v>
      </c>
      <c r="C40" s="196">
        <v>0</v>
      </c>
      <c r="D40" s="237">
        <v>0</v>
      </c>
      <c r="E40" s="78">
        <v>0</v>
      </c>
      <c r="F40" s="109">
        <v>-432919.42</v>
      </c>
      <c r="G40" s="82">
        <v>-365317.58</v>
      </c>
      <c r="H40" s="78">
        <v>0.15615340148058032</v>
      </c>
      <c r="I40" s="109">
        <v>0</v>
      </c>
      <c r="J40" s="82">
        <v>0</v>
      </c>
      <c r="K40" s="78">
        <v>0</v>
      </c>
      <c r="L40" s="109">
        <v>-432919.42</v>
      </c>
      <c r="M40" s="82">
        <v>-365317.58</v>
      </c>
      <c r="N40" s="78">
        <v>0.15615340148058032</v>
      </c>
    </row>
    <row r="41" spans="2:14" ht="15" customHeight="1">
      <c r="B41" s="71" t="s">
        <v>34</v>
      </c>
      <c r="C41" s="196">
        <v>46334.71</v>
      </c>
      <c r="D41" s="237">
        <v>56958.84</v>
      </c>
      <c r="E41" s="78">
        <v>0.22929095703847069</v>
      </c>
      <c r="F41" s="109">
        <v>-798643.08</v>
      </c>
      <c r="G41" s="82">
        <v>-488819.49</v>
      </c>
      <c r="H41" s="78">
        <v>0.38793748766971098</v>
      </c>
      <c r="I41" s="109">
        <v>-1097.58</v>
      </c>
      <c r="J41" s="82">
        <v>0</v>
      </c>
      <c r="K41" s="78">
        <v>1</v>
      </c>
      <c r="L41" s="109">
        <v>-752308.37</v>
      </c>
      <c r="M41" s="82">
        <v>-431860.65</v>
      </c>
      <c r="N41" s="78">
        <v>0.42595261833920572</v>
      </c>
    </row>
    <row r="42" spans="2:14" ht="15" customHeight="1">
      <c r="B42" s="71" t="s">
        <v>146</v>
      </c>
      <c r="C42" s="196">
        <v>0</v>
      </c>
      <c r="D42" s="108">
        <v>0</v>
      </c>
      <c r="E42" s="78">
        <v>0</v>
      </c>
      <c r="F42" s="109">
        <v>-451588.11</v>
      </c>
      <c r="G42" s="82">
        <v>-516339.22</v>
      </c>
      <c r="H42" s="78">
        <v>-0.14338532960932029</v>
      </c>
      <c r="I42" s="109">
        <v>0</v>
      </c>
      <c r="J42" s="82">
        <v>0</v>
      </c>
      <c r="K42" s="78"/>
      <c r="L42" s="109">
        <v>-451588.11</v>
      </c>
      <c r="M42" s="82">
        <v>-516339.22</v>
      </c>
      <c r="N42" s="78">
        <v>-0.14338532960932029</v>
      </c>
    </row>
    <row r="43" spans="2:14" ht="15" customHeight="1">
      <c r="B43" s="71" t="s">
        <v>31</v>
      </c>
      <c r="C43" s="196">
        <v>-84461.29</v>
      </c>
      <c r="D43" s="237">
        <v>-37835.97</v>
      </c>
      <c r="E43" s="78">
        <v>0.5520318242830532</v>
      </c>
      <c r="F43" s="109">
        <v>-810161.73</v>
      </c>
      <c r="G43" s="82">
        <v>-528850.14</v>
      </c>
      <c r="H43" s="78">
        <v>0.34722892921639237</v>
      </c>
      <c r="I43" s="109">
        <v>0</v>
      </c>
      <c r="J43" s="82">
        <v>0</v>
      </c>
      <c r="K43" s="78">
        <v>0</v>
      </c>
      <c r="L43" s="109">
        <v>-894623.02</v>
      </c>
      <c r="M43" s="82">
        <v>-566686.11</v>
      </c>
      <c r="N43" s="78">
        <v>0.36656435467086462</v>
      </c>
    </row>
    <row r="44" spans="2:14" ht="15" customHeight="1">
      <c r="B44" s="190" t="s">
        <v>215</v>
      </c>
      <c r="C44" s="196">
        <v>0</v>
      </c>
      <c r="D44" s="237">
        <v>0</v>
      </c>
      <c r="E44" s="78">
        <v>0</v>
      </c>
      <c r="F44" s="109">
        <v>-767340.42</v>
      </c>
      <c r="G44" s="82">
        <v>-751760.17</v>
      </c>
      <c r="H44" s="78">
        <v>2.0304221690810968E-2</v>
      </c>
      <c r="I44" s="109">
        <v>0</v>
      </c>
      <c r="J44" s="82">
        <v>0</v>
      </c>
      <c r="K44" s="78">
        <v>0</v>
      </c>
      <c r="L44" s="109">
        <v>-767340.42</v>
      </c>
      <c r="M44" s="82">
        <v>-751760.17</v>
      </c>
      <c r="N44" s="78">
        <v>2.0304221690810968E-2</v>
      </c>
    </row>
    <row r="45" spans="2:14" ht="15" customHeight="1">
      <c r="B45" s="71" t="s">
        <v>32</v>
      </c>
      <c r="C45" s="196">
        <v>12110.02</v>
      </c>
      <c r="D45" s="237">
        <v>12460.16</v>
      </c>
      <c r="E45" s="78">
        <v>2.8913247046660484E-2</v>
      </c>
      <c r="F45" s="109">
        <v>-2287376.09</v>
      </c>
      <c r="G45" s="82">
        <v>-1928949.22</v>
      </c>
      <c r="H45" s="78">
        <v>0.15669783013251656</v>
      </c>
      <c r="I45" s="109">
        <v>0</v>
      </c>
      <c r="J45" s="82">
        <v>0</v>
      </c>
      <c r="K45" s="78">
        <v>0</v>
      </c>
      <c r="L45" s="109">
        <v>-2275266.0699999998</v>
      </c>
      <c r="M45" s="82">
        <v>-1916489.06</v>
      </c>
      <c r="N45" s="78">
        <v>0.1576857382662063</v>
      </c>
    </row>
    <row r="46" spans="2:14" ht="4.5" customHeight="1" thickBot="1">
      <c r="B46" s="71"/>
      <c r="C46" s="88"/>
      <c r="D46" s="89"/>
      <c r="E46" s="78"/>
      <c r="F46" s="88"/>
      <c r="G46" s="89"/>
      <c r="H46" s="78"/>
      <c r="I46" s="88"/>
      <c r="J46" s="89"/>
      <c r="K46" s="78"/>
      <c r="L46" s="88"/>
      <c r="M46" s="89"/>
      <c r="N46" s="78"/>
    </row>
    <row r="47" spans="2:14" s="10" customFormat="1" ht="17.25" customHeight="1" thickTop="1" thickBot="1">
      <c r="B47" s="6" t="s">
        <v>5</v>
      </c>
      <c r="C47" s="167">
        <v>-160006.82000000007</v>
      </c>
      <c r="D47" s="241">
        <v>121668.97</v>
      </c>
      <c r="E47" s="9">
        <v>1.7603986505075215</v>
      </c>
      <c r="F47" s="167">
        <v>-6404414.4000000004</v>
      </c>
      <c r="G47" s="143">
        <v>-5286606.3199999994</v>
      </c>
      <c r="H47" s="9">
        <v>0.17453712551767434</v>
      </c>
      <c r="I47" s="167">
        <v>114.30000000000018</v>
      </c>
      <c r="J47" s="143">
        <v>2136.98</v>
      </c>
      <c r="K47" s="9">
        <v>17.696237970253687</v>
      </c>
      <c r="L47" s="167">
        <v>-6564421.2200000007</v>
      </c>
      <c r="M47" s="241">
        <v>-5164937.3499999996</v>
      </c>
      <c r="N47" s="9">
        <v>0.21319227135153293</v>
      </c>
    </row>
    <row r="48" spans="2:14" ht="13.5" thickTop="1">
      <c r="B48" s="48" t="s">
        <v>242</v>
      </c>
    </row>
    <row r="50" spans="5:8">
      <c r="E50" s="114"/>
    </row>
    <row r="51" spans="5:8">
      <c r="F51" s="86"/>
      <c r="G51" s="86"/>
      <c r="H51" s="86"/>
    </row>
    <row r="52" spans="5:8">
      <c r="F52" s="86"/>
      <c r="G52" s="86"/>
      <c r="H52" s="86"/>
    </row>
    <row r="54" spans="5:8">
      <c r="F54" s="91"/>
      <c r="G54" s="91"/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53125" defaultRowHeight="12.5"/>
  <cols>
    <col min="1" max="1" width="1.1796875" style="49" customWidth="1"/>
    <col min="2" max="16" width="11.453125" style="49"/>
    <col min="17" max="17" width="0.26953125" style="49" customWidth="1"/>
    <col min="18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5" ht="13.5" customHeight="1">
      <c r="B1" s="366" t="s">
        <v>27</v>
      </c>
      <c r="C1" s="366"/>
      <c r="D1" s="366"/>
      <c r="E1" s="366"/>
    </row>
    <row r="2" spans="2:15" ht="13.5" customHeight="1">
      <c r="B2" s="366"/>
      <c r="C2" s="366"/>
      <c r="D2" s="366"/>
      <c r="E2" s="366"/>
    </row>
    <row r="12" spans="2:15">
      <c r="C12" s="49">
        <f>+C9*1.098</f>
        <v>0</v>
      </c>
      <c r="O12" s="92"/>
    </row>
    <row r="14" spans="2:15">
      <c r="D14" s="49">
        <f>+D9*1.02308</f>
        <v>0</v>
      </c>
    </row>
    <row r="23" spans="4:4">
      <c r="D23" s="206">
        <v>1.9799999999999998E-2</v>
      </c>
    </row>
    <row r="24" spans="4:4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" style="49" customWidth="1"/>
    <col min="2" max="13" width="11.453125" style="49"/>
    <col min="14" max="14" width="9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1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16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ht="3.75" customHeight="1" thickBot="1"/>
    <row r="8" spans="2:32" s="2" customFormat="1" ht="16.5" customHeight="1" thickTop="1">
      <c r="B8" s="409" t="s">
        <v>199</v>
      </c>
      <c r="C8" s="411" t="s">
        <v>22</v>
      </c>
      <c r="D8" s="371"/>
      <c r="E8" s="376"/>
      <c r="F8" s="371" t="s">
        <v>23</v>
      </c>
      <c r="G8" s="371"/>
      <c r="H8" s="371"/>
      <c r="I8" s="411" t="s">
        <v>191</v>
      </c>
      <c r="J8" s="371"/>
      <c r="K8" s="376"/>
      <c r="L8" s="371" t="s">
        <v>21</v>
      </c>
      <c r="M8" s="371"/>
      <c r="N8" s="376"/>
    </row>
    <row r="9" spans="2:32" s="5" customFormat="1" ht="15" customHeight="1" thickBot="1">
      <c r="B9" s="410"/>
      <c r="C9" s="288">
        <v>45230</v>
      </c>
      <c r="D9" s="289">
        <v>45596</v>
      </c>
      <c r="E9" s="290" t="s">
        <v>192</v>
      </c>
      <c r="F9" s="288">
        <v>45230</v>
      </c>
      <c r="G9" s="289">
        <v>45596</v>
      </c>
      <c r="H9" s="290" t="s">
        <v>192</v>
      </c>
      <c r="I9" s="288">
        <v>45230</v>
      </c>
      <c r="J9" s="289">
        <v>45596</v>
      </c>
      <c r="K9" s="290" t="s">
        <v>192</v>
      </c>
      <c r="L9" s="288">
        <v>45230</v>
      </c>
      <c r="M9" s="289">
        <v>45596</v>
      </c>
      <c r="N9" s="291" t="s">
        <v>192</v>
      </c>
    </row>
    <row r="10" spans="2:32" ht="15" customHeight="1" thickTop="1">
      <c r="B10" s="71" t="s">
        <v>32</v>
      </c>
      <c r="C10" s="196">
        <v>17107.39</v>
      </c>
      <c r="D10" s="108">
        <v>12888.84</v>
      </c>
      <c r="E10" s="166">
        <v>-0.24659226217441699</v>
      </c>
      <c r="F10" s="196">
        <v>2542582.34</v>
      </c>
      <c r="G10" s="108">
        <v>2222327.36</v>
      </c>
      <c r="H10" s="166">
        <v>-0.12595658160671405</v>
      </c>
      <c r="I10" s="196">
        <v>0</v>
      </c>
      <c r="J10" s="108">
        <v>0</v>
      </c>
      <c r="K10" s="166">
        <v>0</v>
      </c>
      <c r="L10" s="196">
        <v>2559689.73</v>
      </c>
      <c r="M10" s="108">
        <v>2235216.1999999997</v>
      </c>
      <c r="N10" s="166">
        <v>-0.12676283621296563</v>
      </c>
    </row>
    <row r="11" spans="2:32" ht="15" customHeight="1">
      <c r="B11" s="71" t="s">
        <v>31</v>
      </c>
      <c r="C11" s="196">
        <v>241092.91</v>
      </c>
      <c r="D11" s="108">
        <v>212730.81</v>
      </c>
      <c r="E11" s="166">
        <v>-0.11763970993589154</v>
      </c>
      <c r="F11" s="196">
        <v>1548904.66</v>
      </c>
      <c r="G11" s="108">
        <v>1216784.08</v>
      </c>
      <c r="H11" s="166">
        <v>-0.21442286835136765</v>
      </c>
      <c r="I11" s="196">
        <v>0</v>
      </c>
      <c r="J11" s="108">
        <v>0</v>
      </c>
      <c r="K11" s="166">
        <v>0</v>
      </c>
      <c r="L11" s="196">
        <v>1789997.5699999998</v>
      </c>
      <c r="M11" s="108">
        <v>1429514.8900000001</v>
      </c>
      <c r="N11" s="166">
        <v>-0.20138724545866268</v>
      </c>
    </row>
    <row r="12" spans="2:32" ht="15" customHeight="1">
      <c r="B12" s="71" t="s">
        <v>34</v>
      </c>
      <c r="C12" s="196">
        <v>23561.95</v>
      </c>
      <c r="D12" s="108">
        <v>157480.44</v>
      </c>
      <c r="E12" s="166">
        <v>5.6836760115355469</v>
      </c>
      <c r="F12" s="196">
        <v>850863.78</v>
      </c>
      <c r="G12" s="108">
        <v>884678.03</v>
      </c>
      <c r="H12" s="166">
        <v>3.9741085229882504E-2</v>
      </c>
      <c r="I12" s="196">
        <v>8274.18</v>
      </c>
      <c r="J12" s="108">
        <v>0</v>
      </c>
      <c r="K12" s="166">
        <v>-1</v>
      </c>
      <c r="L12" s="196">
        <v>874425.73</v>
      </c>
      <c r="M12" s="108">
        <v>1042158.47</v>
      </c>
      <c r="N12" s="166">
        <v>0.19182045340774681</v>
      </c>
    </row>
    <row r="13" spans="2:32" ht="15" customHeight="1">
      <c r="B13" s="190" t="s">
        <v>215</v>
      </c>
      <c r="C13" s="196">
        <v>0</v>
      </c>
      <c r="D13" s="108">
        <v>0</v>
      </c>
      <c r="E13" s="166">
        <v>0</v>
      </c>
      <c r="F13" s="196">
        <v>901166.01</v>
      </c>
      <c r="G13" s="108">
        <v>911665.25</v>
      </c>
      <c r="H13" s="166">
        <v>1.165072792747697E-2</v>
      </c>
      <c r="I13" s="196">
        <v>0</v>
      </c>
      <c r="J13" s="108">
        <v>0</v>
      </c>
      <c r="K13" s="166">
        <v>0</v>
      </c>
      <c r="L13" s="196">
        <v>901166.01</v>
      </c>
      <c r="M13" s="108">
        <v>911665.25</v>
      </c>
      <c r="N13" s="166">
        <v>1.165072792747697E-2</v>
      </c>
    </row>
    <row r="14" spans="2:32" ht="15" customHeight="1">
      <c r="B14" s="71" t="s">
        <v>146</v>
      </c>
      <c r="C14" s="196">
        <v>0</v>
      </c>
      <c r="D14" s="108">
        <v>0</v>
      </c>
      <c r="E14" s="166">
        <v>0</v>
      </c>
      <c r="F14" s="196">
        <v>696854.2</v>
      </c>
      <c r="G14" s="108">
        <v>623843.32999999996</v>
      </c>
      <c r="H14" s="166">
        <v>-0.10477208862341648</v>
      </c>
      <c r="I14" s="196">
        <v>0</v>
      </c>
      <c r="J14" s="108">
        <v>0</v>
      </c>
      <c r="K14" s="166"/>
      <c r="L14" s="196">
        <v>696854.2</v>
      </c>
      <c r="M14" s="108">
        <v>623843.32999999996</v>
      </c>
      <c r="N14" s="166">
        <v>-0.10477208862341648</v>
      </c>
    </row>
    <row r="15" spans="2:32" ht="14.25" customHeight="1">
      <c r="B15" s="71" t="s">
        <v>166</v>
      </c>
      <c r="C15" s="196">
        <v>96769.82</v>
      </c>
      <c r="D15" s="108">
        <v>129027.43</v>
      </c>
      <c r="E15" s="166">
        <v>0.33334370157968657</v>
      </c>
      <c r="F15" s="196">
        <v>424963.43</v>
      </c>
      <c r="G15" s="108">
        <v>351446.56</v>
      </c>
      <c r="H15" s="166">
        <v>-0.17299575636425937</v>
      </c>
      <c r="I15" s="196">
        <v>0</v>
      </c>
      <c r="J15" s="108">
        <v>3891.45</v>
      </c>
      <c r="K15" s="166" t="s">
        <v>282</v>
      </c>
      <c r="L15" s="196">
        <v>521733.25</v>
      </c>
      <c r="M15" s="108">
        <v>480473.99</v>
      </c>
      <c r="N15" s="166">
        <v>-7.9081139643678092E-2</v>
      </c>
      <c r="P15" s="82"/>
      <c r="Q15" s="82"/>
      <c r="R15" s="117"/>
      <c r="S15" s="100"/>
      <c r="T15" s="102"/>
      <c r="U15" s="103"/>
      <c r="V15" s="101"/>
      <c r="W15" s="103"/>
      <c r="X15" s="102"/>
      <c r="Y15" s="84"/>
      <c r="Z15" s="170"/>
      <c r="AA15" s="84"/>
      <c r="AB15" s="84"/>
      <c r="AC15" s="84"/>
      <c r="AD15" s="84"/>
      <c r="AF15" s="84"/>
    </row>
    <row r="16" spans="2:32" ht="15" customHeight="1">
      <c r="B16" s="190" t="s">
        <v>33</v>
      </c>
      <c r="C16" s="196">
        <v>80831.89</v>
      </c>
      <c r="D16" s="108">
        <v>96267.32</v>
      </c>
      <c r="E16" s="166">
        <v>0.19095718286433744</v>
      </c>
      <c r="F16" s="196">
        <v>398716.4</v>
      </c>
      <c r="G16" s="108">
        <v>342512.3</v>
      </c>
      <c r="H16" s="166">
        <v>-0.14096259898012731</v>
      </c>
      <c r="I16" s="196">
        <v>0</v>
      </c>
      <c r="J16" s="108">
        <v>0</v>
      </c>
      <c r="K16" s="166">
        <v>0</v>
      </c>
      <c r="L16" s="196">
        <v>479548.29000000004</v>
      </c>
      <c r="M16" s="108">
        <v>438779.62</v>
      </c>
      <c r="N16" s="166">
        <v>-8.5014733344164442E-2</v>
      </c>
    </row>
    <row r="17" spans="2:21" ht="15" customHeight="1">
      <c r="B17" s="71" t="s">
        <v>148</v>
      </c>
      <c r="C17" s="196">
        <v>0</v>
      </c>
      <c r="D17" s="108">
        <v>0</v>
      </c>
      <c r="E17" s="166">
        <v>0</v>
      </c>
      <c r="F17" s="196">
        <v>401815.65</v>
      </c>
      <c r="G17" s="108">
        <v>369261.68</v>
      </c>
      <c r="H17" s="166">
        <v>-8.1017177902354048E-2</v>
      </c>
      <c r="I17" s="196">
        <v>0</v>
      </c>
      <c r="J17" s="108">
        <v>0</v>
      </c>
      <c r="K17" s="166">
        <v>0</v>
      </c>
      <c r="L17" s="196">
        <v>401815.65</v>
      </c>
      <c r="M17" s="108">
        <v>369261.68</v>
      </c>
      <c r="N17" s="166">
        <v>-8.1017177902354048E-2</v>
      </c>
    </row>
    <row r="18" spans="2:21" ht="15" customHeight="1">
      <c r="B18" s="71" t="s">
        <v>149</v>
      </c>
      <c r="C18" s="196">
        <v>29268.82</v>
      </c>
      <c r="D18" s="108">
        <v>31254.45</v>
      </c>
      <c r="E18" s="166">
        <v>6.7841136062198645E-2</v>
      </c>
      <c r="F18" s="196">
        <v>251512.6</v>
      </c>
      <c r="G18" s="108">
        <v>208676.37</v>
      </c>
      <c r="H18" s="166">
        <v>-0.17031444945501739</v>
      </c>
      <c r="I18" s="196">
        <v>0</v>
      </c>
      <c r="J18" s="108">
        <v>0</v>
      </c>
      <c r="K18" s="166">
        <v>0</v>
      </c>
      <c r="L18" s="196">
        <v>280781.42</v>
      </c>
      <c r="M18" s="108">
        <v>239930.82</v>
      </c>
      <c r="N18" s="166">
        <v>-0.14548897145687195</v>
      </c>
      <c r="U18" s="111"/>
    </row>
    <row r="19" spans="2:21" ht="15" customHeight="1">
      <c r="B19" s="190" t="s">
        <v>161</v>
      </c>
      <c r="C19" s="218">
        <v>74706.81</v>
      </c>
      <c r="D19" s="219">
        <v>79999.09</v>
      </c>
      <c r="E19" s="166">
        <v>7.0840663655696162E-2</v>
      </c>
      <c r="F19" s="196">
        <v>158826.54999999999</v>
      </c>
      <c r="G19" s="108">
        <v>131064.51</v>
      </c>
      <c r="H19" s="166">
        <v>-0.17479470529329005</v>
      </c>
      <c r="I19" s="196">
        <v>0</v>
      </c>
      <c r="J19" s="108">
        <v>0</v>
      </c>
      <c r="K19" s="166">
        <v>0</v>
      </c>
      <c r="L19" s="196">
        <v>233533.36</v>
      </c>
      <c r="M19" s="108">
        <v>211063.59999999998</v>
      </c>
      <c r="N19" s="166">
        <v>-9.6216489155981869E-2</v>
      </c>
    </row>
    <row r="20" spans="2:21" ht="15" customHeight="1">
      <c r="B20" s="71" t="s">
        <v>133</v>
      </c>
      <c r="C20" s="196">
        <v>200750.87</v>
      </c>
      <c r="D20" s="108">
        <v>209517.84</v>
      </c>
      <c r="E20" s="166">
        <v>4.3670894178441173E-2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200750.87</v>
      </c>
      <c r="M20" s="108">
        <v>209517.84</v>
      </c>
      <c r="N20" s="166">
        <v>4.3670894178441173E-2</v>
      </c>
    </row>
    <row r="21" spans="2:21" ht="15" customHeight="1">
      <c r="B21" s="71" t="s">
        <v>213</v>
      </c>
      <c r="C21" s="196">
        <v>0</v>
      </c>
      <c r="D21" s="108">
        <v>0</v>
      </c>
      <c r="E21" s="166">
        <v>0</v>
      </c>
      <c r="F21" s="196">
        <v>192222.66</v>
      </c>
      <c r="G21" s="108">
        <v>163050.69</v>
      </c>
      <c r="H21" s="166">
        <v>-0.15176134801172766</v>
      </c>
      <c r="I21" s="196">
        <v>0</v>
      </c>
      <c r="J21" s="108">
        <v>0</v>
      </c>
      <c r="K21" s="166">
        <v>0</v>
      </c>
      <c r="L21" s="196">
        <v>192222.66</v>
      </c>
      <c r="M21" s="108">
        <v>163050.69</v>
      </c>
      <c r="N21" s="166">
        <v>-0.15176134801172766</v>
      </c>
      <c r="S21" s="108"/>
      <c r="T21" s="108"/>
    </row>
    <row r="22" spans="2:21" ht="15" customHeight="1">
      <c r="B22" s="182" t="s">
        <v>134</v>
      </c>
      <c r="C22" s="196">
        <v>182872.61</v>
      </c>
      <c r="D22" s="108">
        <v>138115.76999999999</v>
      </c>
      <c r="E22" s="166">
        <v>-0.24474326691132151</v>
      </c>
      <c r="F22" s="196">
        <v>10547.55</v>
      </c>
      <c r="G22" s="108">
        <v>12263.16</v>
      </c>
      <c r="H22" s="166">
        <v>0.16265483453503427</v>
      </c>
      <c r="I22" s="196">
        <v>0</v>
      </c>
      <c r="J22" s="108">
        <v>0</v>
      </c>
      <c r="K22" s="166">
        <v>0</v>
      </c>
      <c r="L22" s="196">
        <v>193420.15999999997</v>
      </c>
      <c r="M22" s="108">
        <v>150378.93</v>
      </c>
      <c r="N22" s="166">
        <v>-0.22252711402989217</v>
      </c>
    </row>
    <row r="23" spans="2:21" ht="15" customHeight="1">
      <c r="B23" s="71" t="s">
        <v>0</v>
      </c>
      <c r="C23" s="196">
        <v>19606.810000000001</v>
      </c>
      <c r="D23" s="108">
        <v>119521.92</v>
      </c>
      <c r="E23" s="166">
        <v>5.0959391150319711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19606.810000000001</v>
      </c>
      <c r="M23" s="108">
        <v>119521.92</v>
      </c>
      <c r="N23" s="166">
        <v>5.0959391150319711</v>
      </c>
    </row>
    <row r="24" spans="2:21" ht="15" customHeight="1">
      <c r="B24" s="71" t="s">
        <v>35</v>
      </c>
      <c r="C24" s="196">
        <v>111525.74</v>
      </c>
      <c r="D24" s="108">
        <v>118253.55</v>
      </c>
      <c r="E24" s="166">
        <v>6.0325176950182059E-2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111525.74</v>
      </c>
      <c r="M24" s="108">
        <v>118253.55</v>
      </c>
      <c r="N24" s="166">
        <v>6.0325176950182059E-2</v>
      </c>
    </row>
    <row r="25" spans="2:21" ht="15" customHeight="1">
      <c r="B25" s="71" t="s">
        <v>212</v>
      </c>
      <c r="C25" s="196">
        <v>0</v>
      </c>
      <c r="D25" s="108">
        <v>0</v>
      </c>
      <c r="E25" s="166">
        <v>0</v>
      </c>
      <c r="F25" s="196">
        <v>70356.960000000006</v>
      </c>
      <c r="G25" s="108">
        <v>112507.01</v>
      </c>
      <c r="H25" s="166">
        <v>0.59908856209819161</v>
      </c>
      <c r="I25" s="196">
        <v>0</v>
      </c>
      <c r="J25" s="108">
        <v>0</v>
      </c>
      <c r="K25" s="166">
        <v>0</v>
      </c>
      <c r="L25" s="196">
        <v>70356.960000000006</v>
      </c>
      <c r="M25" s="108">
        <v>112507.01</v>
      </c>
      <c r="N25" s="166">
        <v>0.59908856209819161</v>
      </c>
    </row>
    <row r="26" spans="2:21" ht="15" customHeight="1">
      <c r="B26" s="71" t="s">
        <v>160</v>
      </c>
      <c r="C26" s="196">
        <v>0</v>
      </c>
      <c r="D26" s="108">
        <v>0</v>
      </c>
      <c r="E26" s="166">
        <v>0</v>
      </c>
      <c r="F26" s="196">
        <v>151827.68</v>
      </c>
      <c r="G26" s="108">
        <v>108952.73</v>
      </c>
      <c r="H26" s="166">
        <v>-0.28239218303276453</v>
      </c>
      <c r="I26" s="196">
        <v>0</v>
      </c>
      <c r="J26" s="108">
        <v>0</v>
      </c>
      <c r="K26" s="166">
        <v>0</v>
      </c>
      <c r="L26" s="196">
        <v>151827.68</v>
      </c>
      <c r="M26" s="108">
        <v>108952.73</v>
      </c>
      <c r="N26" s="166">
        <v>-0.28239218303276453</v>
      </c>
    </row>
    <row r="27" spans="2:21" ht="15" customHeight="1">
      <c r="B27" s="71" t="s">
        <v>147</v>
      </c>
      <c r="C27" s="196">
        <v>152173.21</v>
      </c>
      <c r="D27" s="108">
        <v>76274.64</v>
      </c>
      <c r="E27" s="166">
        <v>-0.49876433571980244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152173.21</v>
      </c>
      <c r="M27" s="108">
        <v>76274.64</v>
      </c>
      <c r="N27" s="166">
        <v>-0.49876433571980244</v>
      </c>
    </row>
    <row r="28" spans="2:21" ht="15" customHeight="1">
      <c r="B28" s="71" t="s">
        <v>30</v>
      </c>
      <c r="C28" s="196">
        <v>93637.45</v>
      </c>
      <c r="D28" s="108">
        <v>67912.13</v>
      </c>
      <c r="E28" s="166">
        <v>-0.2747332397454223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93637.45</v>
      </c>
      <c r="M28" s="108">
        <v>67912.13</v>
      </c>
      <c r="N28" s="166">
        <v>-0.2747332397454223</v>
      </c>
    </row>
    <row r="29" spans="2:21" ht="15" customHeight="1">
      <c r="B29" s="71" t="s">
        <v>207</v>
      </c>
      <c r="C29" s="218">
        <v>67521.279999999999</v>
      </c>
      <c r="D29" s="219">
        <v>66339.350000000006</v>
      </c>
      <c r="E29" s="166">
        <v>-1.7504555600841586E-2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67521.279999999999</v>
      </c>
      <c r="M29" s="108">
        <v>66339.350000000006</v>
      </c>
      <c r="N29" s="166">
        <v>-1.7504555600841586E-2</v>
      </c>
    </row>
    <row r="30" spans="2:21" ht="15" customHeight="1">
      <c r="B30" s="71" t="s">
        <v>4</v>
      </c>
      <c r="C30" s="196">
        <v>54135.15</v>
      </c>
      <c r="D30" s="108">
        <v>64305.16</v>
      </c>
      <c r="E30" s="166">
        <v>0.18786333833008687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54135.15</v>
      </c>
      <c r="M30" s="108">
        <v>64305.16</v>
      </c>
      <c r="N30" s="166">
        <v>0.18786333833008687</v>
      </c>
    </row>
    <row r="31" spans="2:21" ht="15" customHeight="1">
      <c r="B31" s="71" t="s">
        <v>132</v>
      </c>
      <c r="C31" s="196">
        <v>30063.09</v>
      </c>
      <c r="D31" s="108">
        <v>26370.16</v>
      </c>
      <c r="E31" s="166">
        <v>-0.1228393355440176</v>
      </c>
      <c r="F31" s="196">
        <v>43137.760000000002</v>
      </c>
      <c r="G31" s="108">
        <v>28106.62</v>
      </c>
      <c r="H31" s="166">
        <v>-0.34844507457039964</v>
      </c>
      <c r="I31" s="196">
        <v>0</v>
      </c>
      <c r="J31" s="108">
        <v>0</v>
      </c>
      <c r="K31" s="166">
        <v>0</v>
      </c>
      <c r="L31" s="196">
        <v>73200.850000000006</v>
      </c>
      <c r="M31" s="108">
        <v>54476.78</v>
      </c>
      <c r="N31" s="166">
        <v>-0.25579033576795907</v>
      </c>
    </row>
    <row r="32" spans="2:21" ht="15" customHeight="1">
      <c r="B32" s="190" t="s">
        <v>1</v>
      </c>
      <c r="C32" s="196">
        <v>37725.33</v>
      </c>
      <c r="D32" s="108">
        <v>35391.69</v>
      </c>
      <c r="E32" s="166">
        <v>-6.1858703422872627E-2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37725.33</v>
      </c>
      <c r="M32" s="108">
        <v>35391.69</v>
      </c>
      <c r="N32" s="166">
        <v>-6.1858703422872627E-2</v>
      </c>
    </row>
    <row r="33" spans="2:24" ht="13.5" customHeight="1">
      <c r="B33" s="71" t="s">
        <v>206</v>
      </c>
      <c r="C33" s="196">
        <v>15593.02</v>
      </c>
      <c r="D33" s="108">
        <v>32402.12</v>
      </c>
      <c r="E33" s="166">
        <v>1.0779887411162172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15593.02</v>
      </c>
      <c r="M33" s="108">
        <v>32402.12</v>
      </c>
      <c r="N33" s="166">
        <v>1.0779887411162172</v>
      </c>
      <c r="O33" s="84"/>
      <c r="R33" s="98"/>
      <c r="S33" s="103"/>
      <c r="T33" s="98"/>
      <c r="U33" s="99"/>
      <c r="V33" s="98"/>
      <c r="W33" s="99"/>
      <c r="X33" s="98"/>
    </row>
    <row r="34" spans="2:24" ht="15" customHeight="1">
      <c r="B34" s="71" t="s">
        <v>216</v>
      </c>
      <c r="C34" s="196">
        <v>3575.53</v>
      </c>
      <c r="D34" s="108">
        <v>8627.16</v>
      </c>
      <c r="E34" s="166">
        <v>1.4128339015474627</v>
      </c>
      <c r="F34" s="196">
        <v>22103.01</v>
      </c>
      <c r="G34" s="108">
        <v>20534.03</v>
      </c>
      <c r="H34" s="166">
        <v>-7.0984902056326252E-2</v>
      </c>
      <c r="I34" s="196">
        <v>4177.29</v>
      </c>
      <c r="J34" s="108">
        <v>5218.13</v>
      </c>
      <c r="K34" s="166">
        <v>0.24916632553641241</v>
      </c>
      <c r="L34" s="196">
        <v>25678.539999999997</v>
      </c>
      <c r="M34" s="108">
        <v>29161.19</v>
      </c>
      <c r="N34" s="166">
        <v>0.13562492260073983</v>
      </c>
    </row>
    <row r="35" spans="2:24" ht="15" customHeight="1">
      <c r="B35" s="71" t="s">
        <v>165</v>
      </c>
      <c r="C35" s="196">
        <v>21635.8</v>
      </c>
      <c r="D35" s="108">
        <v>16415.34</v>
      </c>
      <c r="E35" s="166">
        <v>-0.24128805036097575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21635.8</v>
      </c>
      <c r="M35" s="108">
        <v>16415.34</v>
      </c>
      <c r="N35" s="166">
        <v>-0.24128805036097575</v>
      </c>
    </row>
    <row r="36" spans="2:24" ht="15" customHeight="1">
      <c r="B36" s="71" t="s">
        <v>209</v>
      </c>
      <c r="C36" s="196">
        <v>13640.68</v>
      </c>
      <c r="D36" s="108">
        <v>15344.69</v>
      </c>
      <c r="E36" s="166">
        <v>0.12492119161214837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13640.68</v>
      </c>
      <c r="M36" s="108">
        <v>15344.69</v>
      </c>
      <c r="N36" s="166">
        <v>0.12492119161214837</v>
      </c>
    </row>
    <row r="37" spans="2:24" ht="15" customHeight="1">
      <c r="B37" s="190" t="s">
        <v>2</v>
      </c>
      <c r="C37" s="196">
        <v>0</v>
      </c>
      <c r="D37" s="108">
        <v>0</v>
      </c>
      <c r="E37" s="166">
        <v>0</v>
      </c>
      <c r="F37" s="196">
        <v>2482.92</v>
      </c>
      <c r="G37" s="108">
        <v>14165.88</v>
      </c>
      <c r="H37" s="166">
        <v>4.7053308201633559</v>
      </c>
      <c r="I37" s="196">
        <v>0</v>
      </c>
      <c r="J37" s="108">
        <v>0</v>
      </c>
      <c r="K37" s="166">
        <v>0</v>
      </c>
      <c r="L37" s="196">
        <v>2482.92</v>
      </c>
      <c r="M37" s="108">
        <v>14165.88</v>
      </c>
      <c r="N37" s="166">
        <v>4.7053308201633559</v>
      </c>
    </row>
    <row r="38" spans="2:24" ht="15" customHeight="1">
      <c r="B38" s="71" t="s">
        <v>175</v>
      </c>
      <c r="C38" s="196">
        <v>6066.34</v>
      </c>
      <c r="D38" s="108">
        <v>10640.69</v>
      </c>
      <c r="E38" s="166">
        <v>0.75405433918969267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6066.34</v>
      </c>
      <c r="M38" s="108">
        <v>10640.69</v>
      </c>
      <c r="N38" s="166">
        <v>0.75405433918969267</v>
      </c>
    </row>
    <row r="39" spans="2:24" ht="15" customHeight="1">
      <c r="B39" s="71" t="s">
        <v>167</v>
      </c>
      <c r="C39" s="196">
        <v>7474.63</v>
      </c>
      <c r="D39" s="108">
        <v>7327.43</v>
      </c>
      <c r="E39" s="166">
        <v>-1.9693282476858361E-2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7474.63</v>
      </c>
      <c r="M39" s="108">
        <v>7327.43</v>
      </c>
      <c r="N39" s="166">
        <v>-1.9693282476858361E-2</v>
      </c>
    </row>
    <row r="40" spans="2:24" ht="15" customHeight="1">
      <c r="B40" s="71" t="s">
        <v>3</v>
      </c>
      <c r="C40" s="196">
        <v>5697.35</v>
      </c>
      <c r="D40" s="108">
        <v>6176.37</v>
      </c>
      <c r="E40" s="166">
        <v>8.4077685239628858E-2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5697.35</v>
      </c>
      <c r="M40" s="108">
        <v>6176.37</v>
      </c>
      <c r="N40" s="166">
        <v>8.4077685239628858E-2</v>
      </c>
      <c r="U40" s="111"/>
    </row>
    <row r="41" spans="2:24" ht="15" customHeight="1">
      <c r="B41" s="71" t="s">
        <v>208</v>
      </c>
      <c r="C41" s="196">
        <v>0</v>
      </c>
      <c r="D41" s="108">
        <v>0</v>
      </c>
      <c r="E41" s="166">
        <v>0</v>
      </c>
      <c r="F41" s="196">
        <v>94.93</v>
      </c>
      <c r="G41" s="108">
        <v>4414.37</v>
      </c>
      <c r="H41" s="166">
        <v>45.501316759717682</v>
      </c>
      <c r="I41" s="196">
        <v>0</v>
      </c>
      <c r="J41" s="108">
        <v>0</v>
      </c>
      <c r="K41" s="166">
        <v>0</v>
      </c>
      <c r="L41" s="196">
        <v>94.93</v>
      </c>
      <c r="M41" s="108">
        <v>4414.37</v>
      </c>
      <c r="N41" s="166">
        <v>45.501316759717682</v>
      </c>
    </row>
    <row r="42" spans="2:24" ht="15" customHeight="1">
      <c r="B42" s="71" t="s">
        <v>210</v>
      </c>
      <c r="C42" s="196">
        <v>4457.6899999999996</v>
      </c>
      <c r="D42" s="108">
        <v>4400.8500000000004</v>
      </c>
      <c r="E42" s="166">
        <v>-1.2750998835719675E-2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4457.6899999999996</v>
      </c>
      <c r="M42" s="108">
        <v>4400.8500000000004</v>
      </c>
      <c r="N42" s="166">
        <v>-1.2750998835719675E-2</v>
      </c>
    </row>
    <row r="43" spans="2:24" ht="15" customHeight="1">
      <c r="B43" s="71" t="s">
        <v>214</v>
      </c>
      <c r="C43" s="196">
        <v>0</v>
      </c>
      <c r="D43" s="108">
        <v>0</v>
      </c>
      <c r="E43" s="166">
        <v>0</v>
      </c>
      <c r="F43" s="196">
        <v>2556.58</v>
      </c>
      <c r="G43" s="108">
        <v>3201.22</v>
      </c>
      <c r="H43" s="166">
        <v>0.25214935577998726</v>
      </c>
      <c r="I43" s="196">
        <v>0</v>
      </c>
      <c r="J43" s="108">
        <v>0</v>
      </c>
      <c r="K43" s="166">
        <v>0</v>
      </c>
      <c r="L43" s="196">
        <v>2556.58</v>
      </c>
      <c r="M43" s="108">
        <v>3201.22</v>
      </c>
      <c r="N43" s="166">
        <v>0.25214935577998726</v>
      </c>
    </row>
    <row r="44" spans="2:24" ht="15" customHeight="1">
      <c r="B44" s="190" t="s">
        <v>164</v>
      </c>
      <c r="C44" s="196">
        <v>2357.96</v>
      </c>
      <c r="D44" s="108">
        <v>2541.4899999999998</v>
      </c>
      <c r="E44" s="166">
        <v>7.7834229588288076E-2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2357.96</v>
      </c>
      <c r="M44" s="108">
        <v>2541.4899999999998</v>
      </c>
      <c r="N44" s="166">
        <v>7.7834229588288076E-2</v>
      </c>
    </row>
    <row r="45" spans="2:24" ht="15" customHeight="1">
      <c r="B45" s="190" t="s">
        <v>29</v>
      </c>
      <c r="C45" s="196">
        <v>0</v>
      </c>
      <c r="D45" s="108">
        <v>0</v>
      </c>
      <c r="E45" s="166">
        <v>0</v>
      </c>
      <c r="F45" s="196">
        <v>-708.49</v>
      </c>
      <c r="G45" s="108">
        <v>2355.04</v>
      </c>
      <c r="H45" s="166">
        <v>4.3240271563465962</v>
      </c>
      <c r="I45" s="196">
        <v>0</v>
      </c>
      <c r="J45" s="108">
        <v>0</v>
      </c>
      <c r="K45" s="166">
        <v>0</v>
      </c>
      <c r="L45" s="196">
        <v>-708.49</v>
      </c>
      <c r="M45" s="108">
        <v>2355.04</v>
      </c>
      <c r="N45" s="166">
        <v>4.3240271563465962</v>
      </c>
    </row>
    <row r="46" spans="2:24" ht="15" customHeight="1">
      <c r="B46" s="71" t="s">
        <v>246</v>
      </c>
      <c r="C46" s="196">
        <v>0</v>
      </c>
      <c r="D46" s="108">
        <v>2290.2600000000002</v>
      </c>
      <c r="E46" s="166" t="s">
        <v>282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2290.2600000000002</v>
      </c>
      <c r="N46" s="166" t="s">
        <v>282</v>
      </c>
    </row>
    <row r="47" spans="2:24" ht="3.7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</row>
    <row r="48" spans="2:24" s="10" customFormat="1" ht="20.25" customHeight="1" thickTop="1" thickBot="1">
      <c r="B48" s="6" t="s">
        <v>5</v>
      </c>
      <c r="C48" s="55">
        <v>1593850.13</v>
      </c>
      <c r="D48" s="56">
        <v>1747816.99</v>
      </c>
      <c r="E48" s="230">
        <v>9.6600588161949774E-2</v>
      </c>
      <c r="F48" s="55">
        <v>8670827.1799999997</v>
      </c>
      <c r="G48" s="56">
        <v>7731810.2200000007</v>
      </c>
      <c r="H48" s="230">
        <v>-0.10829612221610431</v>
      </c>
      <c r="I48" s="55">
        <v>12451.470000000001</v>
      </c>
      <c r="J48" s="56">
        <v>9109.58</v>
      </c>
      <c r="K48" s="230">
        <v>-0.26839320979771875</v>
      </c>
      <c r="L48" s="167">
        <v>10264677.310000001</v>
      </c>
      <c r="M48" s="143">
        <v>9479627.2099999972</v>
      </c>
      <c r="N48" s="230">
        <v>-7.6480738389622438E-2</v>
      </c>
    </row>
    <row r="49" spans="2:4" ht="13.5" thickTop="1">
      <c r="B49" s="48" t="s">
        <v>242</v>
      </c>
    </row>
    <row r="50" spans="2:4">
      <c r="D50" s="90"/>
    </row>
    <row r="51" spans="2:4">
      <c r="D51" s="90"/>
    </row>
  </sheetData>
  <sortState xmlns:xlrd2="http://schemas.microsoft.com/office/spreadsheetml/2017/richdata2" ref="B10:N46">
    <sortCondition descending="1" ref="M10:M46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1.81640625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2" width="11.453125" style="49" customWidth="1"/>
    <col min="3" max="13" width="11.453125" style="49"/>
    <col min="14" max="14" width="24" style="49" customWidth="1"/>
    <col min="15" max="16384" width="11.453125" style="49"/>
  </cols>
  <sheetData>
    <row r="1" spans="2:20" s="164" customFormat="1" ht="13.5" customHeight="1">
      <c r="B1" s="366" t="s">
        <v>27</v>
      </c>
      <c r="C1" s="366"/>
      <c r="D1" s="366"/>
      <c r="E1" s="366"/>
    </row>
    <row r="2" spans="2:20" s="164" customFormat="1" ht="13.5" customHeight="1">
      <c r="B2" s="366"/>
      <c r="C2" s="366"/>
      <c r="D2" s="366"/>
      <c r="E2" s="366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6">
        <v>1.9799999999999998E-2</v>
      </c>
    </row>
    <row r="24" spans="5:21">
      <c r="E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4" width="11.26953125" style="49" customWidth="1"/>
    <col min="5" max="13" width="11.453125" style="49"/>
    <col min="14" max="14" width="24" style="49" customWidth="1"/>
    <col min="15" max="16384" width="11.453125" style="49"/>
  </cols>
  <sheetData>
    <row r="1" spans="2:20" ht="13.5" customHeight="1">
      <c r="B1" s="366" t="s">
        <v>27</v>
      </c>
      <c r="C1" s="366"/>
      <c r="D1" s="366"/>
      <c r="E1" s="366"/>
    </row>
    <row r="2" spans="2:20" ht="13.5" customHeight="1">
      <c r="B2" s="366"/>
      <c r="C2" s="366"/>
      <c r="D2" s="366"/>
      <c r="E2" s="366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6">
        <v>1.9799999999999998E-2</v>
      </c>
    </row>
    <row r="24" spans="5:21">
      <c r="E24" s="206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/>
  </sheetViews>
  <sheetFormatPr baseColWidth="10" defaultRowHeight="12.5"/>
  <cols>
    <col min="1" max="1" width="51.26953125" customWidth="1"/>
    <col min="2" max="2" width="15.453125" customWidth="1"/>
    <col min="3" max="3" width="18.26953125" customWidth="1"/>
    <col min="4" max="4" width="9.453125" customWidth="1"/>
    <col min="5" max="5" width="29.453125" customWidth="1"/>
    <col min="6" max="7" width="14.453125" customWidth="1"/>
    <col min="8" max="8" width="15" customWidth="1"/>
  </cols>
  <sheetData>
    <row r="1" spans="1:19" ht="14" thickTop="1" thickBot="1">
      <c r="E1" s="386"/>
      <c r="F1" s="384" t="s">
        <v>6</v>
      </c>
      <c r="G1" s="384"/>
      <c r="H1" s="385"/>
    </row>
    <row r="2" spans="1:19" s="20" customFormat="1" ht="16" thickBot="1">
      <c r="A2" s="389" t="s">
        <v>47</v>
      </c>
      <c r="B2" s="389"/>
      <c r="C2" s="389"/>
      <c r="E2" s="387"/>
      <c r="F2" s="59">
        <v>2023</v>
      </c>
      <c r="G2" s="59">
        <v>2024</v>
      </c>
      <c r="H2" s="60" t="s">
        <v>50</v>
      </c>
    </row>
    <row r="3" spans="1:19" s="20" customFormat="1" ht="18">
      <c r="A3" s="390" t="s">
        <v>48</v>
      </c>
      <c r="B3" s="390"/>
      <c r="C3" s="390"/>
      <c r="E3" s="66" t="s">
        <v>103</v>
      </c>
      <c r="F3" s="57">
        <v>15369094.52</v>
      </c>
      <c r="G3" s="57">
        <v>15833800.27</v>
      </c>
      <c r="H3" s="63">
        <v>0.3478543717453999</v>
      </c>
    </row>
    <row r="4" spans="1:19" s="20" customFormat="1" ht="15.5">
      <c r="A4" s="389" t="s">
        <v>136</v>
      </c>
      <c r="B4" s="389"/>
      <c r="C4" s="389"/>
      <c r="E4" s="66" t="s">
        <v>102</v>
      </c>
      <c r="F4" s="57">
        <v>12425167.781500001</v>
      </c>
      <c r="G4" s="57">
        <v>14678646</v>
      </c>
      <c r="H4" s="64">
        <v>0.32247666986664142</v>
      </c>
    </row>
    <row r="5" spans="1:19" s="20" customFormat="1" ht="13">
      <c r="A5" s="391" t="s">
        <v>49</v>
      </c>
      <c r="B5" s="391"/>
      <c r="C5" s="391"/>
      <c r="E5" s="66" t="s">
        <v>101</v>
      </c>
      <c r="F5" s="57">
        <v>10847579</v>
      </c>
      <c r="G5" s="57">
        <v>11897089</v>
      </c>
      <c r="H5" s="64">
        <v>0.2613683606667162</v>
      </c>
    </row>
    <row r="6" spans="1:19" s="20" customFormat="1" ht="17.25" customHeight="1" thickBot="1">
      <c r="E6" s="58" t="s">
        <v>55</v>
      </c>
      <c r="F6" s="57">
        <v>2588609</v>
      </c>
      <c r="G6" s="57">
        <v>3108939</v>
      </c>
      <c r="H6" s="64">
        <v>6.830059772124257E-2</v>
      </c>
    </row>
    <row r="7" spans="1:19" s="20" customFormat="1" ht="19.5" customHeight="1" thickTop="1" thickBot="1">
      <c r="A7" s="21"/>
      <c r="B7" s="388" t="s">
        <v>6</v>
      </c>
      <c r="C7" s="388"/>
      <c r="E7" s="61" t="s">
        <v>36</v>
      </c>
      <c r="F7" s="62">
        <v>41230450.3015</v>
      </c>
      <c r="G7" s="62">
        <v>45518474.269999996</v>
      </c>
      <c r="H7" s="65">
        <v>0.10400138579965967</v>
      </c>
    </row>
    <row r="8" spans="1:19" s="19" customFormat="1" ht="19.5" customHeight="1" thickTop="1" thickBot="1">
      <c r="A8" s="22" t="s">
        <v>28</v>
      </c>
      <c r="B8" s="198">
        <v>45230</v>
      </c>
      <c r="C8" s="198">
        <v>45596</v>
      </c>
    </row>
    <row r="9" spans="1:19" s="20" customFormat="1" ht="8.25" customHeight="1" thickTop="1" thickBot="1">
      <c r="B9" s="23"/>
      <c r="C9" s="23"/>
    </row>
    <row r="10" spans="1:19" ht="18" customHeight="1" thickTop="1">
      <c r="A10" s="24" t="s">
        <v>221</v>
      </c>
      <c r="B10" s="31">
        <v>5189620</v>
      </c>
      <c r="C10" s="31">
        <v>5424258</v>
      </c>
      <c r="D10" s="110"/>
    </row>
    <row r="11" spans="1:19" ht="15" customHeight="1">
      <c r="A11" s="1" t="s">
        <v>222</v>
      </c>
      <c r="B11" s="25">
        <v>1859948</v>
      </c>
      <c r="C11" s="25">
        <v>1970766</v>
      </c>
      <c r="D11" s="110"/>
    </row>
    <row r="12" spans="1:19" ht="15" customHeight="1">
      <c r="A12" s="1" t="s">
        <v>223</v>
      </c>
      <c r="B12" s="25">
        <v>1482559</v>
      </c>
      <c r="C12" s="25">
        <v>1630254</v>
      </c>
      <c r="D12" s="110"/>
    </row>
    <row r="13" spans="1:19" ht="15" customHeight="1">
      <c r="A13" s="1" t="s">
        <v>224</v>
      </c>
      <c r="B13" s="25">
        <v>1219820</v>
      </c>
      <c r="C13" s="25">
        <v>1347790</v>
      </c>
      <c r="D13" s="110"/>
    </row>
    <row r="14" spans="1:19" ht="15" customHeight="1">
      <c r="A14" s="1" t="s">
        <v>225</v>
      </c>
      <c r="B14" s="25">
        <v>1562519</v>
      </c>
      <c r="C14" s="25">
        <v>1515105</v>
      </c>
      <c r="D14" s="110"/>
    </row>
    <row r="15" spans="1:19" ht="15" customHeight="1">
      <c r="A15" s="1" t="s">
        <v>226</v>
      </c>
      <c r="B15" s="25">
        <v>1311025</v>
      </c>
      <c r="C15" s="25">
        <v>1331371</v>
      </c>
      <c r="D15" s="110"/>
    </row>
    <row r="16" spans="1:19" ht="15" customHeight="1">
      <c r="A16" s="1" t="s">
        <v>227</v>
      </c>
      <c r="B16" s="25">
        <v>626257</v>
      </c>
      <c r="C16" s="25">
        <v>562314</v>
      </c>
      <c r="D16" s="110"/>
      <c r="R16" s="181" t="e">
        <v>#DIV/0!</v>
      </c>
      <c r="S16" s="181" t="e">
        <v>#DIV/0!</v>
      </c>
    </row>
    <row r="17" spans="1:21" ht="15" customHeight="1">
      <c r="A17" s="1" t="s">
        <v>228</v>
      </c>
      <c r="B17" s="25">
        <v>513752</v>
      </c>
      <c r="C17" s="25">
        <v>538394</v>
      </c>
      <c r="D17" s="110"/>
      <c r="F17" s="25"/>
      <c r="H17" s="25"/>
      <c r="T17" s="181" t="e">
        <v>#DIV/0!</v>
      </c>
    </row>
    <row r="18" spans="1:21" ht="15" customHeight="1">
      <c r="A18" s="1" t="s">
        <v>229</v>
      </c>
      <c r="B18" s="25">
        <v>384257</v>
      </c>
      <c r="C18" s="25">
        <v>381947</v>
      </c>
      <c r="D18" s="110"/>
      <c r="F18" s="25"/>
      <c r="H18" s="25"/>
    </row>
    <row r="19" spans="1:21" ht="15" customHeight="1">
      <c r="A19" s="1" t="s">
        <v>230</v>
      </c>
      <c r="B19" s="25">
        <v>243559</v>
      </c>
      <c r="C19" s="25">
        <v>272907</v>
      </c>
      <c r="D19" s="110"/>
      <c r="F19" s="25"/>
      <c r="H19" s="25"/>
      <c r="U19">
        <v>0</v>
      </c>
    </row>
    <row r="20" spans="1:21" ht="15" customHeight="1" thickBot="1">
      <c r="A20" s="11" t="s">
        <v>231</v>
      </c>
      <c r="B20" s="26">
        <v>268955</v>
      </c>
      <c r="C20" s="26">
        <v>200964</v>
      </c>
      <c r="D20" s="110"/>
      <c r="F20" s="25"/>
      <c r="H20" s="25"/>
    </row>
    <row r="21" spans="1:21" ht="13.5" thickTop="1" thickBot="1">
      <c r="A21" s="1" t="s">
        <v>232</v>
      </c>
      <c r="B21" s="25">
        <v>706823.52</v>
      </c>
      <c r="C21" s="25">
        <v>657730.27</v>
      </c>
      <c r="F21" s="25"/>
      <c r="H21" s="25"/>
      <c r="R21" s="25">
        <v>706823.52</v>
      </c>
      <c r="S21" s="25">
        <v>657730.27</v>
      </c>
      <c r="U21">
        <v>-49093.25</v>
      </c>
    </row>
    <row r="22" spans="1:21" s="20" customFormat="1" ht="24" customHeight="1" thickTop="1" thickBot="1">
      <c r="A22" s="27" t="s">
        <v>51</v>
      </c>
      <c r="B22" s="28">
        <v>15369094.52</v>
      </c>
      <c r="C22" s="28">
        <v>15833800.27</v>
      </c>
      <c r="E22"/>
      <c r="F22"/>
      <c r="G22"/>
    </row>
    <row r="23" spans="1:21" ht="21.75" customHeight="1" thickTop="1">
      <c r="A23" s="24" t="s">
        <v>233</v>
      </c>
      <c r="B23" s="31">
        <v>5286800</v>
      </c>
      <c r="C23" s="31">
        <v>5499599</v>
      </c>
      <c r="D23" s="207">
        <v>1.9799999999999998E-2</v>
      </c>
      <c r="F23" s="25"/>
      <c r="H23" s="25"/>
    </row>
    <row r="24" spans="1:21" ht="15" customHeight="1">
      <c r="A24" s="1" t="s">
        <v>234</v>
      </c>
      <c r="B24" s="25">
        <v>2697003</v>
      </c>
      <c r="C24" s="25">
        <v>3331721</v>
      </c>
      <c r="D24" s="207">
        <v>2.3079365416738495E-2</v>
      </c>
      <c r="E24" s="20"/>
      <c r="F24" s="25"/>
      <c r="G24" s="20"/>
      <c r="H24" s="25"/>
    </row>
    <row r="25" spans="1:21" ht="15" customHeight="1">
      <c r="A25" s="1" t="s">
        <v>235</v>
      </c>
      <c r="B25" s="25">
        <v>1333378</v>
      </c>
      <c r="C25" s="25">
        <v>1372555</v>
      </c>
      <c r="E25" s="20"/>
      <c r="F25" s="25"/>
      <c r="G25" s="20"/>
      <c r="H25" s="25"/>
    </row>
    <row r="26" spans="1:21" ht="15" customHeight="1">
      <c r="A26" s="1" t="s">
        <v>236</v>
      </c>
      <c r="B26" s="25">
        <v>1193389</v>
      </c>
      <c r="C26" s="25">
        <v>1301806</v>
      </c>
      <c r="F26" s="25"/>
      <c r="H26" s="25"/>
    </row>
    <row r="27" spans="1:21" ht="15" customHeight="1">
      <c r="A27" s="1" t="s">
        <v>237</v>
      </c>
      <c r="B27" s="25">
        <v>119689</v>
      </c>
      <c r="C27" s="25">
        <v>169303</v>
      </c>
      <c r="F27" s="25"/>
      <c r="H27" s="25"/>
    </row>
    <row r="28" spans="1:21" ht="15" customHeight="1">
      <c r="A28" s="1" t="s">
        <v>238</v>
      </c>
      <c r="B28" s="25">
        <v>217320</v>
      </c>
      <c r="C28" s="25">
        <v>222105</v>
      </c>
      <c r="F28" s="25"/>
      <c r="H28" s="25"/>
    </row>
    <row r="29" spans="1:21" ht="15" customHeight="1" thickBot="1">
      <c r="A29" s="11">
        <v>0</v>
      </c>
      <c r="B29" s="26">
        <v>0</v>
      </c>
      <c r="C29" s="26">
        <v>0</v>
      </c>
      <c r="F29" s="25"/>
      <c r="H29" s="25"/>
    </row>
    <row r="30" spans="1:21" ht="9" customHeight="1" thickTop="1" thickBot="1">
      <c r="C30" s="25"/>
    </row>
    <row r="31" spans="1:21" ht="22.5" customHeight="1" thickTop="1" thickBot="1">
      <c r="A31" s="27" t="s">
        <v>52</v>
      </c>
      <c r="B31" s="28">
        <v>10847579</v>
      </c>
      <c r="C31" s="28">
        <v>11897089</v>
      </c>
    </row>
    <row r="32" spans="1:21" ht="9.75" customHeight="1" thickTop="1" thickBot="1">
      <c r="C32" s="25"/>
    </row>
    <row r="33" spans="1:8" ht="18.75" customHeight="1" thickTop="1">
      <c r="A33" s="24" t="s">
        <v>239</v>
      </c>
      <c r="B33" s="31">
        <v>5519191</v>
      </c>
      <c r="C33" s="31">
        <v>6104439</v>
      </c>
      <c r="F33" s="25"/>
      <c r="H33" s="25"/>
    </row>
    <row r="34" spans="1:8" ht="15" customHeight="1">
      <c r="A34" s="1" t="s">
        <v>241</v>
      </c>
      <c r="B34" s="25">
        <v>3020514</v>
      </c>
      <c r="C34" s="25">
        <v>4298391</v>
      </c>
      <c r="F34" s="25"/>
      <c r="H34" s="25"/>
    </row>
    <row r="35" spans="1:8" ht="15" customHeight="1">
      <c r="A35" s="1" t="s">
        <v>240</v>
      </c>
      <c r="B35" s="25">
        <v>3885458</v>
      </c>
      <c r="C35" s="25">
        <v>4275816</v>
      </c>
      <c r="F35" s="25"/>
      <c r="H35" s="25"/>
    </row>
    <row r="36" spans="1:8" ht="15" customHeight="1" thickBot="1">
      <c r="A36" s="11"/>
      <c r="B36" s="26">
        <v>4.7815000000000003</v>
      </c>
      <c r="C36" s="26"/>
      <c r="F36" s="25"/>
      <c r="H36" s="25"/>
    </row>
    <row r="37" spans="1:8" ht="9.75" customHeight="1" thickTop="1" thickBot="1">
      <c r="C37" s="25"/>
    </row>
    <row r="38" spans="1:8" s="20" customFormat="1" ht="15" customHeight="1" thickTop="1" thickBot="1">
      <c r="A38" s="27" t="s">
        <v>53</v>
      </c>
      <c r="B38" s="28">
        <v>12425167.781500001</v>
      </c>
      <c r="C38" s="28">
        <v>14678646</v>
      </c>
      <c r="E38"/>
      <c r="F38"/>
      <c r="G38"/>
    </row>
    <row r="39" spans="1:8" ht="9" customHeight="1" thickTop="1" thickBot="1">
      <c r="C39" s="25"/>
    </row>
    <row r="40" spans="1:8" ht="15" customHeight="1" thickTop="1" thickBot="1">
      <c r="A40" s="29" t="s">
        <v>54</v>
      </c>
      <c r="B40" s="28">
        <v>38641841.3015</v>
      </c>
      <c r="C40" s="28">
        <v>42409535.269999996</v>
      </c>
    </row>
    <row r="41" spans="1:8" ht="9" customHeight="1" thickTop="1" thickBot="1">
      <c r="C41" s="25"/>
    </row>
    <row r="42" spans="1:8" ht="15" customHeight="1" thickTop="1" thickBot="1">
      <c r="A42" s="30" t="s">
        <v>55</v>
      </c>
      <c r="B42" s="32">
        <v>2588609</v>
      </c>
      <c r="C42" s="32">
        <v>3108939</v>
      </c>
      <c r="F42" s="25"/>
      <c r="H42" s="25"/>
    </row>
    <row r="43" spans="1:8" ht="7.5" customHeight="1" thickTop="1" thickBot="1">
      <c r="B43" s="25"/>
      <c r="C43" s="25"/>
    </row>
    <row r="44" spans="1:8" s="20" customFormat="1" ht="21.75" customHeight="1" thickTop="1" thickBot="1">
      <c r="A44" s="29" t="s">
        <v>56</v>
      </c>
      <c r="B44" s="28">
        <v>41230450.3015</v>
      </c>
      <c r="C44" s="28">
        <v>45518474.269999996</v>
      </c>
      <c r="E44"/>
      <c r="F44"/>
      <c r="G44"/>
    </row>
    <row r="45" spans="1:8" ht="13" thickTop="1">
      <c r="A45" t="s">
        <v>63</v>
      </c>
    </row>
    <row r="46" spans="1:8">
      <c r="A46" t="s">
        <v>62</v>
      </c>
    </row>
    <row r="47" spans="1:8" ht="16.5" customHeight="1">
      <c r="A47" t="s">
        <v>64</v>
      </c>
    </row>
  </sheetData>
  <sortState xmlns:xlrd2="http://schemas.microsoft.com/office/spreadsheetml/2017/richdata2" ref="A33:C35">
    <sortCondition descending="1" ref="C33:C35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17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164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8">
        <v>45230</v>
      </c>
      <c r="D8" s="289">
        <v>45596</v>
      </c>
      <c r="E8" s="290" t="s">
        <v>192</v>
      </c>
      <c r="F8" s="288">
        <v>45230</v>
      </c>
      <c r="G8" s="289">
        <v>45596</v>
      </c>
      <c r="H8" s="290" t="s">
        <v>192</v>
      </c>
      <c r="I8" s="288">
        <v>45230</v>
      </c>
      <c r="J8" s="289">
        <v>45596</v>
      </c>
      <c r="K8" s="290" t="s">
        <v>192</v>
      </c>
      <c r="L8" s="288">
        <v>45230</v>
      </c>
      <c r="M8" s="289">
        <v>45596</v>
      </c>
      <c r="N8" s="291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31</v>
      </c>
      <c r="C9" s="196">
        <v>125969.58</v>
      </c>
      <c r="D9" s="108">
        <v>117465.12</v>
      </c>
      <c r="E9" s="166">
        <v>-6.7512013614715607E-2</v>
      </c>
      <c r="F9" s="196">
        <v>794099.42</v>
      </c>
      <c r="G9" s="108">
        <v>528568.86</v>
      </c>
      <c r="H9" s="166">
        <v>-0.33437949117252858</v>
      </c>
      <c r="I9" s="196">
        <v>0</v>
      </c>
      <c r="J9" s="108">
        <v>0</v>
      </c>
      <c r="K9" s="166">
        <v>0</v>
      </c>
      <c r="L9" s="196">
        <v>920069</v>
      </c>
      <c r="M9" s="108">
        <v>646033.98</v>
      </c>
      <c r="N9" s="166">
        <v>-0.2978418140378602</v>
      </c>
      <c r="X9" s="84"/>
      <c r="Y9" s="84"/>
    </row>
    <row r="10" spans="2:32" ht="15" customHeight="1">
      <c r="B10" s="190" t="s">
        <v>34</v>
      </c>
      <c r="C10" s="196">
        <v>25835.5</v>
      </c>
      <c r="D10" s="108">
        <v>157084.44</v>
      </c>
      <c r="E10" s="166">
        <v>5.0801780495829387</v>
      </c>
      <c r="F10" s="196">
        <v>79232.100000000006</v>
      </c>
      <c r="G10" s="108">
        <v>415866.17</v>
      </c>
      <c r="H10" s="166">
        <v>4.2487081624745517</v>
      </c>
      <c r="I10" s="196">
        <v>3940.93</v>
      </c>
      <c r="J10" s="108">
        <v>0</v>
      </c>
      <c r="K10" s="166">
        <v>-1</v>
      </c>
      <c r="L10" s="196">
        <v>105067.6</v>
      </c>
      <c r="M10" s="108">
        <v>572950.61</v>
      </c>
      <c r="N10" s="166">
        <v>4.4531616787668131</v>
      </c>
      <c r="X10" s="84"/>
      <c r="Y10" s="84"/>
    </row>
    <row r="11" spans="2:32" ht="15" customHeight="1">
      <c r="B11" s="71" t="s">
        <v>32</v>
      </c>
      <c r="C11" s="196">
        <v>21001.01</v>
      </c>
      <c r="D11" s="108">
        <v>16050.06</v>
      </c>
      <c r="E11" s="166">
        <v>-0.23574818544441431</v>
      </c>
      <c r="F11" s="196">
        <v>259898.2</v>
      </c>
      <c r="G11" s="108">
        <v>307011.44</v>
      </c>
      <c r="H11" s="166">
        <v>0.18127574565733809</v>
      </c>
      <c r="I11" s="196">
        <v>0</v>
      </c>
      <c r="J11" s="108">
        <v>0</v>
      </c>
      <c r="K11" s="166">
        <v>0</v>
      </c>
      <c r="L11" s="196">
        <v>280899.21000000002</v>
      </c>
      <c r="M11" s="108">
        <v>323061.5</v>
      </c>
      <c r="N11" s="166">
        <v>0.15009757414412087</v>
      </c>
      <c r="X11" s="84"/>
      <c r="Y11" s="84"/>
    </row>
    <row r="12" spans="2:32" ht="15" customHeight="1">
      <c r="B12" s="71" t="s">
        <v>166</v>
      </c>
      <c r="C12" s="196">
        <v>18351.580000000002</v>
      </c>
      <c r="D12" s="108">
        <v>47132.34</v>
      </c>
      <c r="E12" s="166">
        <v>1.5682987513881634</v>
      </c>
      <c r="F12" s="196">
        <v>316917.25</v>
      </c>
      <c r="G12" s="108">
        <v>267428.86</v>
      </c>
      <c r="H12" s="166">
        <v>-0.15615555795716393</v>
      </c>
      <c r="I12" s="196">
        <v>0</v>
      </c>
      <c r="J12" s="108">
        <v>-7086.71</v>
      </c>
      <c r="K12" s="166" t="s">
        <v>282</v>
      </c>
      <c r="L12" s="196">
        <v>335268.83</v>
      </c>
      <c r="M12" s="108">
        <v>314561.19999999995</v>
      </c>
      <c r="N12" s="166">
        <v>-6.1764256462493283E-2</v>
      </c>
      <c r="X12" s="84"/>
      <c r="Y12" s="84"/>
    </row>
    <row r="13" spans="2:32" ht="15" customHeight="1">
      <c r="B13" s="71" t="s">
        <v>149</v>
      </c>
      <c r="C13" s="196">
        <v>46136.44</v>
      </c>
      <c r="D13" s="108">
        <v>39503.269999999997</v>
      </c>
      <c r="E13" s="166">
        <v>-0.14377290488819694</v>
      </c>
      <c r="F13" s="196">
        <v>206966.13</v>
      </c>
      <c r="G13" s="108">
        <v>215532.6</v>
      </c>
      <c r="H13" s="166">
        <v>4.1390685519413252E-2</v>
      </c>
      <c r="I13" s="196">
        <v>0</v>
      </c>
      <c r="J13" s="108">
        <v>0</v>
      </c>
      <c r="K13" s="166">
        <v>0</v>
      </c>
      <c r="L13" s="196">
        <v>253102.57</v>
      </c>
      <c r="M13" s="108">
        <v>255035.87</v>
      </c>
      <c r="N13" s="166">
        <v>7.638405252068315E-3</v>
      </c>
      <c r="X13" s="84"/>
      <c r="Y13" s="84"/>
    </row>
    <row r="14" spans="2:32" ht="15" customHeight="1">
      <c r="B14" s="71" t="s">
        <v>213</v>
      </c>
      <c r="C14" s="196">
        <v>0</v>
      </c>
      <c r="D14" s="108">
        <v>0</v>
      </c>
      <c r="E14" s="166">
        <v>0</v>
      </c>
      <c r="F14" s="196">
        <v>231115.09</v>
      </c>
      <c r="G14" s="108">
        <v>183942.1</v>
      </c>
      <c r="H14" s="166">
        <v>-0.20411038500341969</v>
      </c>
      <c r="I14" s="196">
        <v>0</v>
      </c>
      <c r="J14" s="108">
        <v>0</v>
      </c>
      <c r="K14" s="166">
        <v>0</v>
      </c>
      <c r="L14" s="196">
        <v>231115.09</v>
      </c>
      <c r="M14" s="108">
        <v>183942.1</v>
      </c>
      <c r="N14" s="166">
        <v>-0.20411038500341969</v>
      </c>
      <c r="X14" s="84"/>
      <c r="Y14" s="84"/>
    </row>
    <row r="15" spans="2:32" ht="15" customHeight="1">
      <c r="B15" s="190" t="s">
        <v>215</v>
      </c>
      <c r="C15" s="196">
        <v>0</v>
      </c>
      <c r="D15" s="108">
        <v>0</v>
      </c>
      <c r="E15" s="166">
        <v>0</v>
      </c>
      <c r="F15" s="196">
        <v>118641.65</v>
      </c>
      <c r="G15" s="108">
        <v>161664.64000000001</v>
      </c>
      <c r="H15" s="166">
        <v>0.36262973416165423</v>
      </c>
      <c r="I15" s="196">
        <v>0</v>
      </c>
      <c r="J15" s="108">
        <v>0</v>
      </c>
      <c r="K15" s="166">
        <v>0</v>
      </c>
      <c r="L15" s="196">
        <v>118641.65</v>
      </c>
      <c r="M15" s="108">
        <v>161664.64000000001</v>
      </c>
      <c r="N15" s="166">
        <v>0.36262973416165423</v>
      </c>
      <c r="P15" s="82"/>
      <c r="Q15" s="82"/>
      <c r="R15" s="117"/>
      <c r="S15" s="100"/>
      <c r="T15" s="102"/>
      <c r="U15" s="103"/>
      <c r="V15" s="101"/>
      <c r="W15" s="103"/>
      <c r="X15" s="102"/>
      <c r="Y15" s="84"/>
      <c r="Z15" s="170"/>
      <c r="AA15" s="84"/>
      <c r="AB15" s="84"/>
      <c r="AC15" s="84"/>
      <c r="AD15" s="84"/>
      <c r="AF15" s="84"/>
    </row>
    <row r="16" spans="2:32" ht="15" customHeight="1">
      <c r="B16" s="71" t="s">
        <v>133</v>
      </c>
      <c r="C16" s="196">
        <v>156145.24</v>
      </c>
      <c r="D16" s="108">
        <v>142684.49</v>
      </c>
      <c r="E16" s="166">
        <v>-8.620659842080361E-2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156145.24</v>
      </c>
      <c r="M16" s="108">
        <v>142684.49</v>
      </c>
      <c r="N16" s="166">
        <v>-8.620659842080361E-2</v>
      </c>
      <c r="X16" s="84"/>
      <c r="Y16" s="84"/>
    </row>
    <row r="17" spans="2:25" ht="15" customHeight="1">
      <c r="B17" s="71" t="s">
        <v>134</v>
      </c>
      <c r="C17" s="196">
        <v>65284.97</v>
      </c>
      <c r="D17" s="108">
        <v>124878.86</v>
      </c>
      <c r="E17" s="166">
        <v>0.91282710247090559</v>
      </c>
      <c r="F17" s="196">
        <v>4544.38</v>
      </c>
      <c r="G17" s="108">
        <v>8779.2800000000007</v>
      </c>
      <c r="H17" s="166">
        <v>0.93189830075829938</v>
      </c>
      <c r="I17" s="196">
        <v>0</v>
      </c>
      <c r="J17" s="108">
        <v>0</v>
      </c>
      <c r="K17" s="166">
        <v>0</v>
      </c>
      <c r="L17" s="196">
        <v>69829.350000000006</v>
      </c>
      <c r="M17" s="108">
        <v>133658.14000000001</v>
      </c>
      <c r="N17" s="166">
        <v>0.91406822489397366</v>
      </c>
      <c r="S17" s="111"/>
      <c r="T17" s="111"/>
      <c r="X17" s="84"/>
      <c r="Y17" s="84"/>
    </row>
    <row r="18" spans="2:25" ht="15" customHeight="1">
      <c r="B18" s="71" t="s">
        <v>161</v>
      </c>
      <c r="C18" s="196">
        <v>44166.22</v>
      </c>
      <c r="D18" s="108">
        <v>65807.039999999994</v>
      </c>
      <c r="E18" s="166">
        <v>0.48998578551662314</v>
      </c>
      <c r="F18" s="196">
        <v>21004.15</v>
      </c>
      <c r="G18" s="108">
        <v>35128.06</v>
      </c>
      <c r="H18" s="166">
        <v>0.67243425703968007</v>
      </c>
      <c r="I18" s="196">
        <v>0</v>
      </c>
      <c r="J18" s="108">
        <v>0</v>
      </c>
      <c r="K18" s="166">
        <v>0</v>
      </c>
      <c r="L18" s="196">
        <v>65170.37</v>
      </c>
      <c r="M18" s="108">
        <v>100935.09999999999</v>
      </c>
      <c r="N18" s="166">
        <v>0.54878819929977363</v>
      </c>
      <c r="U18" s="111"/>
    </row>
    <row r="19" spans="2:25" ht="15" customHeight="1">
      <c r="B19" s="71" t="s">
        <v>146</v>
      </c>
      <c r="C19" s="196">
        <v>0</v>
      </c>
      <c r="D19" s="108">
        <v>0</v>
      </c>
      <c r="E19" s="166">
        <v>0</v>
      </c>
      <c r="F19" s="196">
        <v>222635.91</v>
      </c>
      <c r="G19" s="108">
        <v>94573.31</v>
      </c>
      <c r="H19" s="166">
        <v>-0.57521089028270422</v>
      </c>
      <c r="I19" s="196">
        <v>0</v>
      </c>
      <c r="J19" s="108">
        <v>0</v>
      </c>
      <c r="K19" s="166"/>
      <c r="L19" s="196">
        <v>222635.91</v>
      </c>
      <c r="M19" s="108">
        <v>94573.31</v>
      </c>
      <c r="N19" s="166">
        <v>-0.57521089028270422</v>
      </c>
      <c r="U19" s="111"/>
    </row>
    <row r="20" spans="2:25" ht="15" customHeight="1">
      <c r="B20" s="71" t="s">
        <v>35</v>
      </c>
      <c r="C20" s="196">
        <v>69214.990000000005</v>
      </c>
      <c r="D20" s="108">
        <v>82477.320000000007</v>
      </c>
      <c r="E20" s="166">
        <v>0.19161066121659487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69214.990000000005</v>
      </c>
      <c r="M20" s="108">
        <v>82477.320000000007</v>
      </c>
      <c r="N20" s="166">
        <v>0.19161066121659487</v>
      </c>
    </row>
    <row r="21" spans="2:25" ht="15" customHeight="1">
      <c r="B21" s="71" t="s">
        <v>30</v>
      </c>
      <c r="C21" s="196">
        <v>57278.68</v>
      </c>
      <c r="D21" s="108">
        <v>75091.67</v>
      </c>
      <c r="E21" s="166">
        <v>0.31098813729646002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57278.68</v>
      </c>
      <c r="M21" s="108">
        <v>75091.67</v>
      </c>
      <c r="N21" s="166">
        <v>0.31098813729646002</v>
      </c>
      <c r="X21" s="90"/>
    </row>
    <row r="22" spans="2:25" ht="15" customHeight="1">
      <c r="B22" s="71" t="s">
        <v>4</v>
      </c>
      <c r="C22" s="196">
        <v>63415.46</v>
      </c>
      <c r="D22" s="108">
        <v>74059.11</v>
      </c>
      <c r="E22" s="166">
        <v>0.16783998728385793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63415.46</v>
      </c>
      <c r="M22" s="108">
        <v>74059.11</v>
      </c>
      <c r="N22" s="166">
        <v>0.16783998728385793</v>
      </c>
      <c r="S22" s="108"/>
      <c r="T22" s="108"/>
    </row>
    <row r="23" spans="2:25" ht="15" customHeight="1">
      <c r="B23" s="190" t="s">
        <v>0</v>
      </c>
      <c r="C23" s="196">
        <v>38979.78</v>
      </c>
      <c r="D23" s="108">
        <v>64580.38</v>
      </c>
      <c r="E23" s="166">
        <v>0.65676614901366814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38979.78</v>
      </c>
      <c r="M23" s="108">
        <v>64580.38</v>
      </c>
      <c r="N23" s="166">
        <v>0.65676614901366814</v>
      </c>
    </row>
    <row r="24" spans="2:25" ht="15" customHeight="1">
      <c r="B24" s="71" t="s">
        <v>33</v>
      </c>
      <c r="C24" s="196">
        <v>32069.94</v>
      </c>
      <c r="D24" s="237">
        <v>97030.94</v>
      </c>
      <c r="E24" s="166">
        <v>2.0256040391718853</v>
      </c>
      <c r="F24" s="196">
        <v>9755.5499999999993</v>
      </c>
      <c r="G24" s="108">
        <v>-33130.75</v>
      </c>
      <c r="H24" s="166">
        <v>-4.3960924806904798</v>
      </c>
      <c r="I24" s="196">
        <v>0</v>
      </c>
      <c r="J24" s="108">
        <v>0</v>
      </c>
      <c r="K24" s="166">
        <v>0</v>
      </c>
      <c r="L24" s="196">
        <v>41825.49</v>
      </c>
      <c r="M24" s="108">
        <v>63900.19</v>
      </c>
      <c r="N24" s="166">
        <v>0.5277810253986267</v>
      </c>
    </row>
    <row r="25" spans="2:25" ht="15" customHeight="1">
      <c r="B25" s="71" t="s">
        <v>147</v>
      </c>
      <c r="C25" s="196">
        <v>95398</v>
      </c>
      <c r="D25" s="108">
        <v>55866.76</v>
      </c>
      <c r="E25" s="166">
        <v>-0.41438227216503487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95398</v>
      </c>
      <c r="M25" s="108">
        <v>55866.76</v>
      </c>
      <c r="N25" s="166">
        <v>-0.41438227216503487</v>
      </c>
    </row>
    <row r="26" spans="2:25" ht="15" customHeight="1">
      <c r="B26" s="71" t="s">
        <v>207</v>
      </c>
      <c r="C26" s="196">
        <v>57348.88</v>
      </c>
      <c r="D26" s="108">
        <v>43498.45</v>
      </c>
      <c r="E26" s="166">
        <v>-0.24151177843403396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57348.88</v>
      </c>
      <c r="M26" s="108">
        <v>43498.45</v>
      </c>
      <c r="N26" s="166">
        <v>-0.24151177843403396</v>
      </c>
    </row>
    <row r="27" spans="2:25" ht="15" customHeight="1">
      <c r="B27" s="71" t="s">
        <v>160</v>
      </c>
      <c r="C27" s="196">
        <v>0</v>
      </c>
      <c r="D27" s="108">
        <v>0</v>
      </c>
      <c r="E27" s="166">
        <v>0</v>
      </c>
      <c r="F27" s="196">
        <v>26078.58</v>
      </c>
      <c r="G27" s="108">
        <v>31147.599999999999</v>
      </c>
      <c r="H27" s="166">
        <v>0.19437484709673597</v>
      </c>
      <c r="I27" s="196">
        <v>0</v>
      </c>
      <c r="J27" s="108">
        <v>0</v>
      </c>
      <c r="K27" s="166">
        <v>0</v>
      </c>
      <c r="L27" s="196">
        <v>26078.58</v>
      </c>
      <c r="M27" s="108">
        <v>31147.599999999999</v>
      </c>
      <c r="N27" s="166">
        <v>0.19437484709673597</v>
      </c>
      <c r="O27" s="84"/>
      <c r="R27" s="98"/>
      <c r="S27" s="103"/>
      <c r="T27" s="98"/>
      <c r="U27" s="99"/>
      <c r="V27" s="98"/>
      <c r="W27" s="99"/>
      <c r="X27" s="98"/>
    </row>
    <row r="28" spans="2:25" ht="15" customHeight="1">
      <c r="B28" s="71" t="s">
        <v>212</v>
      </c>
      <c r="C28" s="196">
        <v>0</v>
      </c>
      <c r="D28" s="108">
        <v>0</v>
      </c>
      <c r="E28" s="166">
        <v>0</v>
      </c>
      <c r="F28" s="196">
        <v>22503.87</v>
      </c>
      <c r="G28" s="108">
        <v>30416.99</v>
      </c>
      <c r="H28" s="166">
        <v>0.35163374121873275</v>
      </c>
      <c r="I28" s="196">
        <v>0</v>
      </c>
      <c r="J28" s="108">
        <v>0</v>
      </c>
      <c r="K28" s="166">
        <v>0</v>
      </c>
      <c r="L28" s="196">
        <v>22503.87</v>
      </c>
      <c r="M28" s="108">
        <v>30416.99</v>
      </c>
      <c r="N28" s="166">
        <v>0.35163374121873275</v>
      </c>
    </row>
    <row r="29" spans="2:25" ht="15" customHeight="1">
      <c r="B29" s="71" t="s">
        <v>1</v>
      </c>
      <c r="C29" s="196">
        <v>26951.7</v>
      </c>
      <c r="D29" s="108">
        <v>24504.799999999999</v>
      </c>
      <c r="E29" s="166">
        <v>-9.0788336171744324E-2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26951.7</v>
      </c>
      <c r="M29" s="108">
        <v>24504.799999999999</v>
      </c>
      <c r="N29" s="166">
        <v>-9.0788336171744324E-2</v>
      </c>
    </row>
    <row r="30" spans="2:25" ht="15" customHeight="1">
      <c r="B30" s="71" t="s">
        <v>216</v>
      </c>
      <c r="C30" s="196">
        <v>913.21</v>
      </c>
      <c r="D30" s="108">
        <v>4178.72</v>
      </c>
      <c r="E30" s="166">
        <v>3.5758587838503741</v>
      </c>
      <c r="F30" s="196">
        <v>14781.45</v>
      </c>
      <c r="G30" s="108">
        <v>15568.42</v>
      </c>
      <c r="H30" s="166">
        <v>5.3240378988529492E-2</v>
      </c>
      <c r="I30" s="196">
        <v>2246.4499999999998</v>
      </c>
      <c r="J30" s="108">
        <v>-3103.03</v>
      </c>
      <c r="K30" s="166">
        <v>-2.3813038349395712</v>
      </c>
      <c r="L30" s="196">
        <v>15694.66</v>
      </c>
      <c r="M30" s="108">
        <v>19747.14</v>
      </c>
      <c r="N30" s="166">
        <v>0.25820756868896805</v>
      </c>
    </row>
    <row r="31" spans="2:25" ht="15" customHeight="1">
      <c r="B31" s="190" t="s">
        <v>148</v>
      </c>
      <c r="C31" s="196">
        <v>0</v>
      </c>
      <c r="D31" s="108">
        <v>0</v>
      </c>
      <c r="E31" s="166">
        <v>0</v>
      </c>
      <c r="F31" s="196">
        <v>-28179.7</v>
      </c>
      <c r="G31" s="108">
        <v>15062.9</v>
      </c>
      <c r="H31" s="166">
        <v>1.5345301759777428</v>
      </c>
      <c r="I31" s="196">
        <v>0</v>
      </c>
      <c r="J31" s="108">
        <v>0</v>
      </c>
      <c r="K31" s="166">
        <v>0</v>
      </c>
      <c r="L31" s="196">
        <v>-28179.7</v>
      </c>
      <c r="M31" s="108">
        <v>15062.9</v>
      </c>
      <c r="N31" s="166">
        <v>1.5345301759777428</v>
      </c>
      <c r="P31" s="82"/>
      <c r="Q31" s="100"/>
    </row>
    <row r="32" spans="2:25" ht="15" customHeight="1">
      <c r="B32" s="71" t="s">
        <v>165</v>
      </c>
      <c r="C32" s="196">
        <v>32582.11</v>
      </c>
      <c r="D32" s="108">
        <v>13833.97</v>
      </c>
      <c r="E32" s="166">
        <v>-0.57541208964060331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32582.11</v>
      </c>
      <c r="M32" s="108">
        <v>13833.97</v>
      </c>
      <c r="N32" s="166">
        <v>-0.57541208964060331</v>
      </c>
      <c r="P32" s="82"/>
      <c r="Q32" s="100"/>
    </row>
    <row r="33" spans="2:22" ht="15" customHeight="1">
      <c r="B33" s="71" t="s">
        <v>132</v>
      </c>
      <c r="C33" s="196">
        <v>3874.81</v>
      </c>
      <c r="D33" s="108">
        <v>2608.23</v>
      </c>
      <c r="E33" s="166">
        <v>-0.3268753822768084</v>
      </c>
      <c r="F33" s="196">
        <v>5094.92</v>
      </c>
      <c r="G33" s="108">
        <v>9745.34</v>
      </c>
      <c r="H33" s="166">
        <v>0.91275623562293418</v>
      </c>
      <c r="I33" s="196">
        <v>0</v>
      </c>
      <c r="J33" s="108">
        <v>0</v>
      </c>
      <c r="K33" s="166">
        <v>0</v>
      </c>
      <c r="L33" s="196">
        <v>8969.73</v>
      </c>
      <c r="M33" s="108">
        <v>12353.57</v>
      </c>
      <c r="N33" s="166">
        <v>0.37725104323095571</v>
      </c>
    </row>
    <row r="34" spans="2:22" ht="15" customHeight="1">
      <c r="B34" s="71" t="s">
        <v>209</v>
      </c>
      <c r="C34" s="196">
        <v>10952.08</v>
      </c>
      <c r="D34" s="108">
        <v>10072.48</v>
      </c>
      <c r="E34" s="166">
        <v>-8.0313511223438869E-2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10952.08</v>
      </c>
      <c r="M34" s="108">
        <v>10072.48</v>
      </c>
      <c r="N34" s="166">
        <v>-8.0313511223438869E-2</v>
      </c>
    </row>
    <row r="35" spans="2:22" ht="15" customHeight="1">
      <c r="B35" s="71" t="s">
        <v>175</v>
      </c>
      <c r="C35" s="196">
        <v>7929.16</v>
      </c>
      <c r="D35" s="108">
        <v>8530.6</v>
      </c>
      <c r="E35" s="166">
        <v>7.5851666506918825E-2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7929.16</v>
      </c>
      <c r="M35" s="108">
        <v>8530.6</v>
      </c>
      <c r="N35" s="166">
        <v>7.5851666506918825E-2</v>
      </c>
    </row>
    <row r="36" spans="2:22" ht="15" customHeight="1">
      <c r="B36" s="71" t="s">
        <v>206</v>
      </c>
      <c r="C36" s="196">
        <v>3289.08</v>
      </c>
      <c r="D36" s="108">
        <v>8355.84</v>
      </c>
      <c r="E36" s="166">
        <v>1.5404794045751395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3289.08</v>
      </c>
      <c r="M36" s="108">
        <v>8355.84</v>
      </c>
      <c r="N36" s="166">
        <v>1.5404794045751395</v>
      </c>
    </row>
    <row r="37" spans="2:22" ht="15" customHeight="1">
      <c r="B37" s="71" t="s">
        <v>167</v>
      </c>
      <c r="C37" s="196">
        <v>8763.42</v>
      </c>
      <c r="D37" s="108">
        <v>7004.97</v>
      </c>
      <c r="E37" s="166">
        <v>-0.20065796230238878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8763.42</v>
      </c>
      <c r="M37" s="108">
        <v>7004.97</v>
      </c>
      <c r="N37" s="166">
        <v>-0.20065796230238878</v>
      </c>
    </row>
    <row r="38" spans="2:22" ht="15" customHeight="1">
      <c r="B38" s="71" t="s">
        <v>3</v>
      </c>
      <c r="C38" s="196">
        <v>723.34</v>
      </c>
      <c r="D38" s="108">
        <v>4170.91</v>
      </c>
      <c r="E38" s="166">
        <v>4.7661818785080312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723.34</v>
      </c>
      <c r="M38" s="108">
        <v>4170.91</v>
      </c>
      <c r="N38" s="166">
        <v>4.7661818785080312</v>
      </c>
      <c r="U38" s="84"/>
      <c r="V38" s="84"/>
    </row>
    <row r="39" spans="2:22" ht="15" customHeight="1">
      <c r="B39" s="71" t="s">
        <v>2</v>
      </c>
      <c r="C39" s="196">
        <v>0</v>
      </c>
      <c r="D39" s="108">
        <v>0</v>
      </c>
      <c r="E39" s="166">
        <v>0</v>
      </c>
      <c r="F39" s="196">
        <v>-6211.85</v>
      </c>
      <c r="G39" s="108">
        <v>4050.4</v>
      </c>
      <c r="H39" s="166">
        <v>1.6520440770462905</v>
      </c>
      <c r="I39" s="196">
        <v>0</v>
      </c>
      <c r="J39" s="108">
        <v>0</v>
      </c>
      <c r="K39" s="166">
        <v>0</v>
      </c>
      <c r="L39" s="196">
        <v>-6211.85</v>
      </c>
      <c r="M39" s="108">
        <v>4050.4</v>
      </c>
      <c r="N39" s="166">
        <v>1.6520440770462905</v>
      </c>
      <c r="U39" s="84"/>
      <c r="V39" s="84"/>
    </row>
    <row r="40" spans="2:22" ht="15" customHeight="1">
      <c r="B40" s="71" t="s">
        <v>210</v>
      </c>
      <c r="C40" s="196">
        <v>7687.19</v>
      </c>
      <c r="D40" s="108">
        <v>3382.11</v>
      </c>
      <c r="E40" s="166">
        <v>-0.5600329899482126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7687.19</v>
      </c>
      <c r="M40" s="108">
        <v>3382.11</v>
      </c>
      <c r="N40" s="166">
        <v>-0.5600329899482126</v>
      </c>
      <c r="U40" s="111"/>
    </row>
    <row r="41" spans="2:22" ht="15" customHeight="1">
      <c r="B41" s="71" t="s">
        <v>29</v>
      </c>
      <c r="C41" s="196">
        <v>0</v>
      </c>
      <c r="D41" s="108">
        <v>0</v>
      </c>
      <c r="E41" s="166">
        <v>0</v>
      </c>
      <c r="F41" s="196">
        <v>725.56</v>
      </c>
      <c r="G41" s="108">
        <v>281.56</v>
      </c>
      <c r="H41" s="166">
        <v>-0.6119411213407574</v>
      </c>
      <c r="I41" s="196">
        <v>0</v>
      </c>
      <c r="J41" s="108">
        <v>0</v>
      </c>
      <c r="K41" s="166">
        <v>0</v>
      </c>
      <c r="L41" s="196">
        <v>725.56</v>
      </c>
      <c r="M41" s="108">
        <v>281.56</v>
      </c>
      <c r="N41" s="166">
        <v>-0.6119411213407574</v>
      </c>
    </row>
    <row r="42" spans="2:22" ht="15" customHeight="1">
      <c r="B42" s="71" t="s">
        <v>164</v>
      </c>
      <c r="C42" s="196">
        <v>582.28</v>
      </c>
      <c r="D42" s="108">
        <v>-170.42</v>
      </c>
      <c r="E42" s="166">
        <v>-1.2926770625815758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582.28</v>
      </c>
      <c r="M42" s="108">
        <v>-170.42</v>
      </c>
      <c r="N42" s="166">
        <v>-1.2926770625815758</v>
      </c>
    </row>
    <row r="43" spans="2:22" ht="15" customHeight="1">
      <c r="B43" s="71" t="s">
        <v>214</v>
      </c>
      <c r="C43" s="196">
        <v>0</v>
      </c>
      <c r="D43" s="108">
        <v>0</v>
      </c>
      <c r="E43" s="166">
        <v>0</v>
      </c>
      <c r="F43" s="196">
        <v>-5806.65</v>
      </c>
      <c r="G43" s="108">
        <v>-1027.2</v>
      </c>
      <c r="H43" s="166">
        <v>0.8230993774379376</v>
      </c>
      <c r="I43" s="196">
        <v>0</v>
      </c>
      <c r="J43" s="108">
        <v>0</v>
      </c>
      <c r="K43" s="166">
        <v>0</v>
      </c>
      <c r="L43" s="196">
        <v>-5806.65</v>
      </c>
      <c r="M43" s="108">
        <v>-1027.2</v>
      </c>
      <c r="N43" s="166">
        <v>0.8230993774379376</v>
      </c>
    </row>
    <row r="44" spans="2:22" ht="15" customHeight="1">
      <c r="B44" s="71" t="s">
        <v>246</v>
      </c>
      <c r="C44" s="196">
        <v>0</v>
      </c>
      <c r="D44" s="108">
        <v>-1858.15</v>
      </c>
      <c r="E44" s="166" t="s">
        <v>282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0</v>
      </c>
      <c r="M44" s="108">
        <v>-1858.15</v>
      </c>
      <c r="N44" s="166" t="s">
        <v>282</v>
      </c>
    </row>
    <row r="45" spans="2:22" ht="15" customHeight="1">
      <c r="B45" s="71" t="s">
        <v>208</v>
      </c>
      <c r="C45" s="196">
        <v>0</v>
      </c>
      <c r="D45" s="108">
        <v>0</v>
      </c>
      <c r="E45" s="166">
        <v>0</v>
      </c>
      <c r="F45" s="196">
        <v>-5225.45</v>
      </c>
      <c r="G45" s="108">
        <v>-2879.73</v>
      </c>
      <c r="H45" s="166">
        <v>0.44890296529485496</v>
      </c>
      <c r="I45" s="196">
        <v>0</v>
      </c>
      <c r="J45" s="108">
        <v>0</v>
      </c>
      <c r="K45" s="166">
        <v>0</v>
      </c>
      <c r="L45" s="196">
        <v>-5225.45</v>
      </c>
      <c r="M45" s="108">
        <v>-2879.73</v>
      </c>
      <c r="N45" s="166">
        <v>0.44890296529485496</v>
      </c>
      <c r="Q45" s="10"/>
      <c r="R45" s="10"/>
      <c r="S45" s="10"/>
    </row>
    <row r="46" spans="2:22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Q46" s="10"/>
      <c r="R46" s="10"/>
      <c r="S46" s="10"/>
    </row>
    <row r="47" spans="2:22" s="10" customFormat="1" ht="17.25" customHeight="1" thickTop="1" thickBot="1">
      <c r="B47" s="6" t="s">
        <v>5</v>
      </c>
      <c r="C47" s="167">
        <v>1020844.6499999999</v>
      </c>
      <c r="D47" s="241">
        <v>1287824.31</v>
      </c>
      <c r="E47" s="230">
        <v>0.26152819628334262</v>
      </c>
      <c r="F47" s="167">
        <v>2288570.56</v>
      </c>
      <c r="G47" s="143">
        <v>2287730.85</v>
      </c>
      <c r="H47" s="230">
        <v>-3.6691462115110086E-4</v>
      </c>
      <c r="I47" s="167">
        <v>6187.3799999999992</v>
      </c>
      <c r="J47" s="143">
        <v>-10189.74</v>
      </c>
      <c r="K47" s="230">
        <v>-2.6468586057426569</v>
      </c>
      <c r="L47" s="250">
        <v>3309415.2100000004</v>
      </c>
      <c r="M47" s="143">
        <v>3575555.16</v>
      </c>
      <c r="N47" s="230">
        <v>8.0419026659395723E-2</v>
      </c>
      <c r="Q47" s="49"/>
      <c r="R47" s="49"/>
      <c r="S47" s="49"/>
      <c r="T47" s="49"/>
      <c r="U47" s="49"/>
      <c r="V47" s="49"/>
    </row>
    <row r="48" spans="2:22" ht="13.5" thickTop="1">
      <c r="B48" s="48" t="s">
        <v>242</v>
      </c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1.453125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</row>
    <row r="2" spans="2:19" ht="13.5" customHeight="1">
      <c r="B2" s="366"/>
      <c r="C2" s="366"/>
      <c r="D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22.726562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  <row r="48" spans="1:1">
      <c r="A48" s="49" t="s">
        <v>135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49"/>
  <sheetViews>
    <sheetView showGridLines="0" showZeros="0" topLeftCell="A3" zoomScale="80" zoomScaleNormal="80" zoomScaleSheetLayoutView="75" workbookViewId="0"/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6384" width="11.453125" style="49"/>
  </cols>
  <sheetData>
    <row r="1" spans="2:28" ht="13.5" customHeight="1">
      <c r="B1" s="366" t="s">
        <v>27</v>
      </c>
      <c r="C1" s="366"/>
    </row>
    <row r="2" spans="2:28" ht="13.5" customHeight="1">
      <c r="B2" s="366"/>
      <c r="C2" s="366"/>
    </row>
    <row r="3" spans="2:28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8" ht="20">
      <c r="B4" s="368" t="s">
        <v>69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8" ht="18" customHeight="1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8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8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28" s="5" customFormat="1" ht="15.75" customHeight="1" thickBot="1">
      <c r="B8" s="410"/>
      <c r="C8" s="288">
        <v>45230</v>
      </c>
      <c r="D8" s="289">
        <v>45596</v>
      </c>
      <c r="E8" s="290" t="s">
        <v>192</v>
      </c>
      <c r="F8" s="288">
        <v>45230</v>
      </c>
      <c r="G8" s="289">
        <v>45596</v>
      </c>
      <c r="H8" s="290" t="s">
        <v>192</v>
      </c>
      <c r="I8" s="288">
        <v>45230</v>
      </c>
      <c r="J8" s="289">
        <v>45596</v>
      </c>
      <c r="K8" s="290" t="s">
        <v>192</v>
      </c>
      <c r="L8" s="288">
        <v>45230</v>
      </c>
      <c r="M8" s="289">
        <v>45596</v>
      </c>
      <c r="N8" s="291" t="s">
        <v>192</v>
      </c>
      <c r="R8" s="13"/>
      <c r="S8" s="13"/>
      <c r="T8" s="49"/>
      <c r="U8" s="85"/>
      <c r="V8" s="85"/>
      <c r="W8" s="49"/>
      <c r="X8" s="49"/>
      <c r="Y8" s="49"/>
    </row>
    <row r="9" spans="2:28" ht="15" customHeight="1" thickTop="1">
      <c r="B9" s="71" t="s">
        <v>32</v>
      </c>
      <c r="C9" s="196">
        <v>570118.07999999996</v>
      </c>
      <c r="D9" s="108">
        <v>586305.24</v>
      </c>
      <c r="E9" s="166">
        <v>2.8392644555317443E-2</v>
      </c>
      <c r="F9" s="196">
        <v>24722560.460000001</v>
      </c>
      <c r="G9" s="108">
        <v>29408332.670000002</v>
      </c>
      <c r="H9" s="166">
        <v>0.1895342603198957</v>
      </c>
      <c r="I9" s="196">
        <v>0</v>
      </c>
      <c r="J9" s="108">
        <v>0</v>
      </c>
      <c r="K9" s="166">
        <v>0</v>
      </c>
      <c r="L9" s="196">
        <v>25292678.539999999</v>
      </c>
      <c r="M9" s="108">
        <v>29994637.91</v>
      </c>
      <c r="N9" s="166">
        <v>0.18590199383445771</v>
      </c>
      <c r="T9" s="84"/>
      <c r="U9" s="84"/>
    </row>
    <row r="10" spans="2:28" ht="15" customHeight="1">
      <c r="B10" s="71" t="s">
        <v>31</v>
      </c>
      <c r="C10" s="196">
        <v>5434963.9299999997</v>
      </c>
      <c r="D10" s="108">
        <v>5996767.4100000001</v>
      </c>
      <c r="E10" s="166">
        <v>0.103368391627946</v>
      </c>
      <c r="F10" s="196">
        <v>15366263.42</v>
      </c>
      <c r="G10" s="108">
        <v>17373675.989999998</v>
      </c>
      <c r="H10" s="166">
        <v>0.13063765179160247</v>
      </c>
      <c r="I10" s="196">
        <v>0</v>
      </c>
      <c r="J10" s="108">
        <v>0</v>
      </c>
      <c r="K10" s="166">
        <v>0</v>
      </c>
      <c r="L10" s="196">
        <v>20801227.350000001</v>
      </c>
      <c r="M10" s="108">
        <v>23370443.399999999</v>
      </c>
      <c r="N10" s="166">
        <v>0.12351271426298779</v>
      </c>
      <c r="P10" s="82"/>
      <c r="Q10" s="82"/>
      <c r="R10" s="117"/>
      <c r="S10" s="103"/>
      <c r="T10" s="102"/>
      <c r="U10" s="84"/>
      <c r="V10" s="170"/>
      <c r="W10" s="84"/>
      <c r="X10" s="84"/>
      <c r="Y10" s="84"/>
      <c r="Z10" s="84"/>
      <c r="AB10" s="84"/>
    </row>
    <row r="11" spans="2:28" ht="15" customHeight="1">
      <c r="B11" s="71" t="s">
        <v>34</v>
      </c>
      <c r="C11" s="196">
        <v>3871335.35</v>
      </c>
      <c r="D11" s="108">
        <v>4461186.1100000003</v>
      </c>
      <c r="E11" s="166">
        <v>0.15236364372308905</v>
      </c>
      <c r="F11" s="196">
        <v>15242028.58</v>
      </c>
      <c r="G11" s="108">
        <v>17475551.789999999</v>
      </c>
      <c r="H11" s="166">
        <v>0.1465371356756765</v>
      </c>
      <c r="I11" s="196">
        <v>0</v>
      </c>
      <c r="J11" s="108">
        <v>180275.45</v>
      </c>
      <c r="K11" s="166" t="s">
        <v>282</v>
      </c>
      <c r="L11" s="196">
        <v>19113363.93</v>
      </c>
      <c r="M11" s="108">
        <v>21936737.899999999</v>
      </c>
      <c r="N11" s="166">
        <v>0.14771727155618486</v>
      </c>
      <c r="P11" s="82"/>
      <c r="Q11" s="82"/>
      <c r="R11" s="117"/>
      <c r="S11" s="103"/>
      <c r="T11" s="102"/>
      <c r="U11" s="84"/>
      <c r="V11" s="170"/>
      <c r="W11" s="84"/>
      <c r="X11" s="84"/>
      <c r="Y11" s="84"/>
      <c r="Z11" s="84"/>
      <c r="AB11" s="84"/>
    </row>
    <row r="12" spans="2:28" ht="15" customHeight="1">
      <c r="B12" s="190" t="s">
        <v>215</v>
      </c>
      <c r="C12" s="196">
        <v>0</v>
      </c>
      <c r="D12" s="108">
        <v>0</v>
      </c>
      <c r="E12" s="166">
        <v>0</v>
      </c>
      <c r="F12" s="196">
        <v>8319887.5800000001</v>
      </c>
      <c r="G12" s="108">
        <v>12309886.9</v>
      </c>
      <c r="H12" s="166">
        <v>0.47957370597067617</v>
      </c>
      <c r="I12" s="196">
        <v>0</v>
      </c>
      <c r="J12" s="108">
        <v>0</v>
      </c>
      <c r="K12" s="166">
        <v>0</v>
      </c>
      <c r="L12" s="196">
        <v>8319887.5800000001</v>
      </c>
      <c r="M12" s="108">
        <v>12309886.9</v>
      </c>
      <c r="N12" s="166">
        <v>0.47957370597067617</v>
      </c>
      <c r="T12" s="84"/>
      <c r="U12" s="84"/>
    </row>
    <row r="13" spans="2:28" ht="15" customHeight="1">
      <c r="B13" s="71" t="s">
        <v>166</v>
      </c>
      <c r="C13" s="196">
        <v>3140407.75</v>
      </c>
      <c r="D13" s="108">
        <v>4045171.43</v>
      </c>
      <c r="E13" s="166">
        <v>0.28810388714650198</v>
      </c>
      <c r="F13" s="196">
        <v>4074435.85</v>
      </c>
      <c r="G13" s="108">
        <v>4864760.55</v>
      </c>
      <c r="H13" s="166">
        <v>0.19397156541316013</v>
      </c>
      <c r="I13" s="196">
        <v>32547.16</v>
      </c>
      <c r="J13" s="108">
        <v>0</v>
      </c>
      <c r="K13" s="166">
        <v>-1</v>
      </c>
      <c r="L13" s="196">
        <v>7214843.5999999996</v>
      </c>
      <c r="M13" s="108">
        <v>8909931.9800000004</v>
      </c>
      <c r="N13" s="166">
        <v>0.23494457731557769</v>
      </c>
      <c r="T13" s="84"/>
      <c r="U13" s="84"/>
    </row>
    <row r="14" spans="2:28" ht="15" customHeight="1">
      <c r="B14" s="71" t="s">
        <v>146</v>
      </c>
      <c r="C14" s="196">
        <v>0</v>
      </c>
      <c r="D14" s="108">
        <v>0</v>
      </c>
      <c r="E14" s="166">
        <v>0</v>
      </c>
      <c r="F14" s="196">
        <v>7431514.5499999998</v>
      </c>
      <c r="G14" s="108">
        <v>8394138.9000000004</v>
      </c>
      <c r="H14" s="166">
        <v>0.12953272761875984</v>
      </c>
      <c r="I14" s="196">
        <v>0</v>
      </c>
      <c r="J14" s="108">
        <v>0</v>
      </c>
      <c r="K14" s="166"/>
      <c r="L14" s="196">
        <v>7431514.5499999998</v>
      </c>
      <c r="M14" s="108">
        <v>8394138.9000000004</v>
      </c>
      <c r="N14" s="166">
        <v>0.12953272761875984</v>
      </c>
      <c r="T14" s="84"/>
      <c r="U14" s="84"/>
    </row>
    <row r="15" spans="2:28" ht="15" customHeight="1">
      <c r="B15" s="71" t="s">
        <v>33</v>
      </c>
      <c r="C15" s="196">
        <v>2874955.79</v>
      </c>
      <c r="D15" s="108">
        <v>3494018.97</v>
      </c>
      <c r="E15" s="166">
        <v>0.21532963468631292</v>
      </c>
      <c r="F15" s="196">
        <v>4154317.52</v>
      </c>
      <c r="G15" s="108">
        <v>4353756.54</v>
      </c>
      <c r="H15" s="166">
        <v>4.8007649641570976E-2</v>
      </c>
      <c r="I15" s="196">
        <v>0</v>
      </c>
      <c r="J15" s="108">
        <v>0</v>
      </c>
      <c r="K15" s="166">
        <v>0</v>
      </c>
      <c r="L15" s="196">
        <v>7029273.3100000005</v>
      </c>
      <c r="M15" s="108">
        <v>7847775.5099999998</v>
      </c>
      <c r="N15" s="166">
        <v>0.11644193701155137</v>
      </c>
      <c r="T15" s="84"/>
      <c r="U15" s="84"/>
    </row>
    <row r="16" spans="2:28" ht="15" customHeight="1">
      <c r="B16" s="71" t="s">
        <v>148</v>
      </c>
      <c r="C16" s="196">
        <v>0</v>
      </c>
      <c r="D16" s="108">
        <v>0</v>
      </c>
      <c r="E16" s="166">
        <v>0</v>
      </c>
      <c r="F16" s="196">
        <v>5004156.45</v>
      </c>
      <c r="G16" s="108">
        <v>5216144.75</v>
      </c>
      <c r="H16" s="166">
        <v>4.2362444523492027E-2</v>
      </c>
      <c r="I16" s="196">
        <v>0</v>
      </c>
      <c r="J16" s="108">
        <v>0</v>
      </c>
      <c r="K16" s="166">
        <v>0</v>
      </c>
      <c r="L16" s="196">
        <v>5004156.45</v>
      </c>
      <c r="M16" s="108">
        <v>5216144.75</v>
      </c>
      <c r="N16" s="166">
        <v>4.2362444523492027E-2</v>
      </c>
      <c r="T16" s="84"/>
      <c r="U16" s="84"/>
    </row>
    <row r="17" spans="2:21" ht="15" customHeight="1">
      <c r="B17" s="71" t="s">
        <v>133</v>
      </c>
      <c r="C17" s="196">
        <v>4053849.82</v>
      </c>
      <c r="D17" s="108">
        <v>4906502.59</v>
      </c>
      <c r="E17" s="166">
        <v>0.21033161262989264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4053849.82</v>
      </c>
      <c r="M17" s="108">
        <v>4906502.59</v>
      </c>
      <c r="N17" s="166">
        <v>0.21033161262989264</v>
      </c>
      <c r="T17" s="84"/>
      <c r="U17" s="84"/>
    </row>
    <row r="18" spans="2:21" ht="15" customHeight="1">
      <c r="B18" s="71" t="s">
        <v>161</v>
      </c>
      <c r="C18" s="196">
        <v>1938685.91</v>
      </c>
      <c r="D18" s="108">
        <v>2154645.37</v>
      </c>
      <c r="E18" s="166">
        <v>0.11139476430196998</v>
      </c>
      <c r="F18" s="196">
        <v>1880275.71</v>
      </c>
      <c r="G18" s="108">
        <v>1946893.37</v>
      </c>
      <c r="H18" s="166">
        <v>3.5429729611302668E-2</v>
      </c>
      <c r="I18" s="196">
        <v>0</v>
      </c>
      <c r="J18" s="108">
        <v>0</v>
      </c>
      <c r="K18" s="166">
        <v>0</v>
      </c>
      <c r="L18" s="196">
        <v>3818961.62</v>
      </c>
      <c r="M18" s="108">
        <v>4101538.74</v>
      </c>
      <c r="N18" s="166">
        <v>7.3993181424012344E-2</v>
      </c>
    </row>
    <row r="19" spans="2:21" ht="15" customHeight="1">
      <c r="B19" s="71" t="s">
        <v>149</v>
      </c>
      <c r="C19" s="196">
        <v>712549.95</v>
      </c>
      <c r="D19" s="108">
        <v>755000.53</v>
      </c>
      <c r="E19" s="166">
        <v>5.9575584841455788E-2</v>
      </c>
      <c r="F19" s="196">
        <v>2331816.37</v>
      </c>
      <c r="G19" s="108">
        <v>2771255.14</v>
      </c>
      <c r="H19" s="166">
        <v>0.1884534201121506</v>
      </c>
      <c r="I19" s="196">
        <v>0</v>
      </c>
      <c r="J19" s="108">
        <v>0</v>
      </c>
      <c r="K19" s="166">
        <v>0</v>
      </c>
      <c r="L19" s="196">
        <v>3044366.3200000003</v>
      </c>
      <c r="M19" s="108">
        <v>3526255.67</v>
      </c>
      <c r="N19" s="166">
        <v>0.15828888489345774</v>
      </c>
      <c r="T19" s="90"/>
    </row>
    <row r="20" spans="2:21" ht="15" customHeight="1">
      <c r="B20" s="71" t="s">
        <v>134</v>
      </c>
      <c r="C20" s="196">
        <v>2703267.67</v>
      </c>
      <c r="D20" s="108">
        <v>2720536.31</v>
      </c>
      <c r="E20" s="166">
        <v>6.3880614530488324E-3</v>
      </c>
      <c r="F20" s="196">
        <v>168526.96</v>
      </c>
      <c r="G20" s="108">
        <v>185946.8</v>
      </c>
      <c r="H20" s="166">
        <v>0.10336530131440096</v>
      </c>
      <c r="I20" s="196">
        <v>0</v>
      </c>
      <c r="J20" s="108">
        <v>0</v>
      </c>
      <c r="K20" s="166">
        <v>0</v>
      </c>
      <c r="L20" s="196">
        <v>2871794.63</v>
      </c>
      <c r="M20" s="108">
        <v>2906483.11</v>
      </c>
      <c r="N20" s="166">
        <v>1.2079025302725071E-2</v>
      </c>
      <c r="T20" s="90"/>
    </row>
    <row r="21" spans="2:21" ht="15" customHeight="1">
      <c r="B21" s="71" t="s">
        <v>30</v>
      </c>
      <c r="C21" s="196">
        <v>2282085.58</v>
      </c>
      <c r="D21" s="108">
        <v>2599611.02</v>
      </c>
      <c r="E21" s="166">
        <v>0.13913827017828137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2282085.58</v>
      </c>
      <c r="M21" s="108">
        <v>2599611.02</v>
      </c>
      <c r="N21" s="166">
        <v>0.13913827017828137</v>
      </c>
    </row>
    <row r="22" spans="2:21" ht="15" customHeight="1">
      <c r="B22" s="71" t="s">
        <v>35</v>
      </c>
      <c r="C22" s="196">
        <v>2131769.7599999998</v>
      </c>
      <c r="D22" s="108">
        <v>2272422.7799999998</v>
      </c>
      <c r="E22" s="166">
        <v>6.5979461121542515E-2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2131769.7599999998</v>
      </c>
      <c r="M22" s="108">
        <v>2272422.7799999998</v>
      </c>
      <c r="N22" s="166">
        <v>6.5979461121542515E-2</v>
      </c>
    </row>
    <row r="23" spans="2:21" ht="15" customHeight="1">
      <c r="B23" s="71" t="s">
        <v>213</v>
      </c>
      <c r="C23" s="196">
        <v>0</v>
      </c>
      <c r="D23" s="108">
        <v>0</v>
      </c>
      <c r="E23" s="166">
        <v>0</v>
      </c>
      <c r="F23" s="196">
        <v>1951151.97</v>
      </c>
      <c r="G23" s="108">
        <v>2134657.14</v>
      </c>
      <c r="H23" s="166">
        <v>9.4049655189083078E-2</v>
      </c>
      <c r="I23" s="196">
        <v>0</v>
      </c>
      <c r="J23" s="108">
        <v>0</v>
      </c>
      <c r="K23" s="166">
        <v>0</v>
      </c>
      <c r="L23" s="196">
        <v>1951151.97</v>
      </c>
      <c r="M23" s="108">
        <v>2134657.14</v>
      </c>
      <c r="N23" s="166">
        <v>9.4049655189083078E-2</v>
      </c>
    </row>
    <row r="24" spans="2:21" ht="15" customHeight="1">
      <c r="B24" s="71" t="s">
        <v>160</v>
      </c>
      <c r="C24" s="196">
        <v>0</v>
      </c>
      <c r="D24" s="108">
        <v>0</v>
      </c>
      <c r="E24" s="166">
        <v>0</v>
      </c>
      <c r="F24" s="196">
        <v>1852075.04</v>
      </c>
      <c r="G24" s="108">
        <v>2062345.54</v>
      </c>
      <c r="H24" s="166">
        <v>0.11353238689507958</v>
      </c>
      <c r="I24" s="196">
        <v>0</v>
      </c>
      <c r="J24" s="108">
        <v>0</v>
      </c>
      <c r="K24" s="166">
        <v>0</v>
      </c>
      <c r="L24" s="196">
        <v>1852075.04</v>
      </c>
      <c r="M24" s="108">
        <v>2062345.54</v>
      </c>
      <c r="N24" s="166">
        <v>0.11353238689507958</v>
      </c>
    </row>
    <row r="25" spans="2:21" ht="15" customHeight="1">
      <c r="B25" s="71" t="s">
        <v>0</v>
      </c>
      <c r="C25" s="196">
        <v>1659503.54</v>
      </c>
      <c r="D25" s="108">
        <v>1822308.14</v>
      </c>
      <c r="E25" s="166">
        <v>9.8104400548612178E-2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1659503.54</v>
      </c>
      <c r="M25" s="108">
        <v>1822308.14</v>
      </c>
      <c r="N25" s="166">
        <v>9.8104400548612178E-2</v>
      </c>
    </row>
    <row r="26" spans="2:21" ht="15" customHeight="1">
      <c r="B26" s="71" t="s">
        <v>132</v>
      </c>
      <c r="C26" s="196">
        <v>1123661.95</v>
      </c>
      <c r="D26" s="108">
        <v>1145552.44</v>
      </c>
      <c r="E26" s="166">
        <v>1.9481384058612994E-2</v>
      </c>
      <c r="F26" s="196">
        <v>658412.38</v>
      </c>
      <c r="G26" s="108">
        <v>672649.99</v>
      </c>
      <c r="H26" s="166">
        <v>2.1624152935884933E-2</v>
      </c>
      <c r="I26" s="196">
        <v>0</v>
      </c>
      <c r="J26" s="108">
        <v>0</v>
      </c>
      <c r="K26" s="166">
        <v>0</v>
      </c>
      <c r="L26" s="196">
        <v>1782074.33</v>
      </c>
      <c r="M26" s="108">
        <v>1818202.43</v>
      </c>
      <c r="N26" s="166">
        <v>2.0273060102941866E-2</v>
      </c>
    </row>
    <row r="27" spans="2:21" ht="15" customHeight="1">
      <c r="B27" s="71" t="s">
        <v>207</v>
      </c>
      <c r="C27" s="196">
        <v>1392367.54</v>
      </c>
      <c r="D27" s="108">
        <v>1668300.09</v>
      </c>
      <c r="E27" s="166">
        <v>0.19817508098472336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1392367.54</v>
      </c>
      <c r="M27" s="108">
        <v>1668300.09</v>
      </c>
      <c r="N27" s="166">
        <v>0.19817508098472336</v>
      </c>
    </row>
    <row r="28" spans="2:21" ht="15" customHeight="1">
      <c r="B28" s="190" t="s">
        <v>147</v>
      </c>
      <c r="C28" s="196">
        <v>1374076.05</v>
      </c>
      <c r="D28" s="108">
        <v>1342399.76</v>
      </c>
      <c r="E28" s="166">
        <v>-2.3052792456429202E-2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1374076.05</v>
      </c>
      <c r="M28" s="108">
        <v>1342399.76</v>
      </c>
      <c r="N28" s="166">
        <v>-2.3052792456429202E-2</v>
      </c>
    </row>
    <row r="29" spans="2:21" ht="15" customHeight="1">
      <c r="B29" s="71" t="s">
        <v>212</v>
      </c>
      <c r="C29" s="196">
        <v>0</v>
      </c>
      <c r="D29" s="108">
        <v>0</v>
      </c>
      <c r="E29" s="166">
        <v>0</v>
      </c>
      <c r="F29" s="196">
        <v>1043593.35</v>
      </c>
      <c r="G29" s="108">
        <v>1330181.8500000001</v>
      </c>
      <c r="H29" s="166">
        <v>0.27461702395861387</v>
      </c>
      <c r="I29" s="196">
        <v>0</v>
      </c>
      <c r="J29" s="108">
        <v>0</v>
      </c>
      <c r="K29" s="166">
        <v>0</v>
      </c>
      <c r="L29" s="196">
        <v>1043593.35</v>
      </c>
      <c r="M29" s="108">
        <v>1330181.8500000001</v>
      </c>
      <c r="N29" s="166">
        <v>0.27461702395861387</v>
      </c>
    </row>
    <row r="30" spans="2:21" ht="15" customHeight="1">
      <c r="B30" s="71" t="s">
        <v>4</v>
      </c>
      <c r="C30" s="196">
        <v>1038199.5</v>
      </c>
      <c r="D30" s="108">
        <v>1227835.92</v>
      </c>
      <c r="E30" s="166">
        <v>0.18265893982803877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1038199.5</v>
      </c>
      <c r="M30" s="108">
        <v>1227835.92</v>
      </c>
      <c r="N30" s="166">
        <v>0.18265893982803877</v>
      </c>
    </row>
    <row r="31" spans="2:21" ht="15" customHeight="1">
      <c r="B31" s="71" t="s">
        <v>206</v>
      </c>
      <c r="C31" s="196">
        <v>1042174.1</v>
      </c>
      <c r="D31" s="108">
        <v>1125194.27</v>
      </c>
      <c r="E31" s="166">
        <v>7.9660557674576679E-2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1042174.1</v>
      </c>
      <c r="M31" s="108">
        <v>1125194.27</v>
      </c>
      <c r="N31" s="166">
        <v>7.9660557674576679E-2</v>
      </c>
    </row>
    <row r="32" spans="2:21" ht="15" customHeight="1">
      <c r="B32" s="71" t="s">
        <v>1</v>
      </c>
      <c r="C32" s="196">
        <v>1073839.1100000001</v>
      </c>
      <c r="D32" s="108">
        <v>1048472.26</v>
      </c>
      <c r="E32" s="166">
        <v>-2.362257973636301E-2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1073839.1100000001</v>
      </c>
      <c r="M32" s="108">
        <v>1048472.26</v>
      </c>
      <c r="N32" s="166">
        <v>-2.362257973636301E-2</v>
      </c>
    </row>
    <row r="33" spans="2:21" ht="15" customHeight="1">
      <c r="B33" s="190" t="s">
        <v>165</v>
      </c>
      <c r="C33" s="196">
        <v>859731.49</v>
      </c>
      <c r="D33" s="108">
        <v>898775.54</v>
      </c>
      <c r="E33" s="166">
        <v>4.5414237414986451E-2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859731.49</v>
      </c>
      <c r="M33" s="108">
        <v>898775.54</v>
      </c>
      <c r="N33" s="166">
        <v>4.5414237414986451E-2</v>
      </c>
    </row>
    <row r="34" spans="2:21" ht="15" customHeight="1">
      <c r="B34" s="190" t="s">
        <v>209</v>
      </c>
      <c r="C34" s="196">
        <v>670313.76</v>
      </c>
      <c r="D34" s="108">
        <v>650349.63</v>
      </c>
      <c r="E34" s="166">
        <v>-2.9783261498316855E-2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670313.76</v>
      </c>
      <c r="M34" s="108">
        <v>650349.63</v>
      </c>
      <c r="N34" s="166">
        <v>-2.9783261498316855E-2</v>
      </c>
    </row>
    <row r="35" spans="2:21" ht="15" customHeight="1">
      <c r="B35" s="71" t="s">
        <v>216</v>
      </c>
      <c r="C35" s="196">
        <v>118483.28</v>
      </c>
      <c r="D35" s="108">
        <v>167277.68</v>
      </c>
      <c r="E35" s="166">
        <v>0.41182519592637878</v>
      </c>
      <c r="F35" s="196">
        <v>431411.27</v>
      </c>
      <c r="G35" s="108">
        <v>438271.78</v>
      </c>
      <c r="H35" s="166">
        <v>1.5902482102519041E-2</v>
      </c>
      <c r="I35" s="196">
        <v>51169.279999999999</v>
      </c>
      <c r="J35" s="108">
        <v>46329.69</v>
      </c>
      <c r="K35" s="166">
        <v>-9.4579990181608897E-2</v>
      </c>
      <c r="L35" s="196">
        <v>549894.55000000005</v>
      </c>
      <c r="M35" s="108">
        <v>605549.46</v>
      </c>
      <c r="N35" s="166">
        <v>0.10121015020061558</v>
      </c>
    </row>
    <row r="36" spans="2:21" ht="15" customHeight="1">
      <c r="B36" s="71" t="s">
        <v>175</v>
      </c>
      <c r="C36" s="196">
        <v>317024.84000000003</v>
      </c>
      <c r="D36" s="108">
        <v>394951.59</v>
      </c>
      <c r="E36" s="166">
        <v>0.24580644847892674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317024.84000000003</v>
      </c>
      <c r="M36" s="108">
        <v>394951.59</v>
      </c>
      <c r="N36" s="166">
        <v>0.24580644847892674</v>
      </c>
    </row>
    <row r="37" spans="2:21" ht="15" customHeight="1">
      <c r="B37" s="71" t="s">
        <v>2</v>
      </c>
      <c r="C37" s="196">
        <v>0</v>
      </c>
      <c r="D37" s="108">
        <v>0</v>
      </c>
      <c r="E37" s="166">
        <v>0</v>
      </c>
      <c r="F37" s="196">
        <v>324486.18</v>
      </c>
      <c r="G37" s="108">
        <v>380322.03</v>
      </c>
      <c r="H37" s="166">
        <v>0.17207466277916686</v>
      </c>
      <c r="I37" s="196">
        <v>0</v>
      </c>
      <c r="J37" s="108">
        <v>0</v>
      </c>
      <c r="K37" s="166">
        <v>0</v>
      </c>
      <c r="L37" s="196">
        <v>324486.18</v>
      </c>
      <c r="M37" s="108">
        <v>380322.03</v>
      </c>
      <c r="N37" s="166">
        <v>0.17207466277916686</v>
      </c>
    </row>
    <row r="38" spans="2:21" ht="15" customHeight="1">
      <c r="B38" s="71" t="s">
        <v>3</v>
      </c>
      <c r="C38" s="196">
        <v>242719.01</v>
      </c>
      <c r="D38" s="108">
        <v>256496.13</v>
      </c>
      <c r="E38" s="166">
        <v>5.6761602644967921E-2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242719.01</v>
      </c>
      <c r="M38" s="108">
        <v>256496.13</v>
      </c>
      <c r="N38" s="166">
        <v>5.6761602644967921E-2</v>
      </c>
    </row>
    <row r="39" spans="2:21" ht="15" customHeight="1">
      <c r="B39" s="71" t="s">
        <v>167</v>
      </c>
      <c r="C39" s="196">
        <v>208852.63</v>
      </c>
      <c r="D39" s="108">
        <v>207916.18</v>
      </c>
      <c r="E39" s="166">
        <v>-4.4837836133546013E-3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208852.63</v>
      </c>
      <c r="M39" s="108">
        <v>207916.18</v>
      </c>
      <c r="N39" s="166">
        <v>-4.4837836133546013E-3</v>
      </c>
    </row>
    <row r="40" spans="2:21" ht="15" customHeight="1">
      <c r="B40" s="71" t="s">
        <v>208</v>
      </c>
      <c r="C40" s="196">
        <v>0</v>
      </c>
      <c r="D40" s="108">
        <v>0</v>
      </c>
      <c r="E40" s="166">
        <v>0</v>
      </c>
      <c r="F40" s="196">
        <v>112403.87</v>
      </c>
      <c r="G40" s="108">
        <v>161542.29999999999</v>
      </c>
      <c r="H40" s="166">
        <v>0.4371595924588717</v>
      </c>
      <c r="I40" s="196">
        <v>0</v>
      </c>
      <c r="J40" s="108">
        <v>0</v>
      </c>
      <c r="K40" s="166">
        <v>0</v>
      </c>
      <c r="L40" s="196">
        <v>112403.87</v>
      </c>
      <c r="M40" s="108">
        <v>161542.29999999999</v>
      </c>
      <c r="N40" s="166">
        <v>0.4371595924588717</v>
      </c>
    </row>
    <row r="41" spans="2:21" ht="15" customHeight="1">
      <c r="B41" s="71" t="s">
        <v>210</v>
      </c>
      <c r="C41" s="196">
        <v>147129.32999999999</v>
      </c>
      <c r="D41" s="108">
        <v>158077.91</v>
      </c>
      <c r="E41" s="166">
        <v>7.4414666334713941E-2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147129.32999999999</v>
      </c>
      <c r="M41" s="108">
        <v>158077.91</v>
      </c>
      <c r="N41" s="166">
        <v>7.4414666334713941E-2</v>
      </c>
      <c r="U41" s="111"/>
    </row>
    <row r="42" spans="2:21" ht="15" customHeight="1">
      <c r="B42" s="71" t="s">
        <v>246</v>
      </c>
      <c r="C42" s="196">
        <v>0</v>
      </c>
      <c r="D42" s="108">
        <v>101224.42</v>
      </c>
      <c r="E42" s="166" t="s">
        <v>282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0</v>
      </c>
      <c r="M42" s="108">
        <v>101224.42</v>
      </c>
      <c r="N42" s="166" t="s">
        <v>282</v>
      </c>
    </row>
    <row r="43" spans="2:21" ht="15" customHeight="1">
      <c r="B43" s="71" t="s">
        <v>214</v>
      </c>
      <c r="C43" s="196">
        <v>0</v>
      </c>
      <c r="D43" s="108">
        <v>0</v>
      </c>
      <c r="E43" s="166">
        <v>0</v>
      </c>
      <c r="F43" s="196">
        <v>54053.120000000003</v>
      </c>
      <c r="G43" s="108">
        <v>92195.73</v>
      </c>
      <c r="H43" s="166">
        <v>0.70565047864027075</v>
      </c>
      <c r="I43" s="196">
        <v>0</v>
      </c>
      <c r="J43" s="108">
        <v>0</v>
      </c>
      <c r="K43" s="166">
        <v>0</v>
      </c>
      <c r="L43" s="196">
        <v>54053.120000000003</v>
      </c>
      <c r="M43" s="108">
        <v>92195.73</v>
      </c>
      <c r="N43" s="166">
        <v>0.70565047864027075</v>
      </c>
    </row>
    <row r="44" spans="2:21" ht="15" customHeight="1">
      <c r="B44" s="71" t="s">
        <v>164</v>
      </c>
      <c r="C44" s="196">
        <v>62914.48</v>
      </c>
      <c r="D44" s="108">
        <v>61352.19</v>
      </c>
      <c r="E44" s="166">
        <v>-2.4831962371778336E-2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62914.48</v>
      </c>
      <c r="M44" s="108">
        <v>61352.19</v>
      </c>
      <c r="N44" s="166">
        <v>-2.4831962371778336E-2</v>
      </c>
    </row>
    <row r="45" spans="2:21" ht="15" customHeight="1">
      <c r="B45" s="71" t="s">
        <v>29</v>
      </c>
      <c r="C45" s="196">
        <v>0</v>
      </c>
      <c r="D45" s="108">
        <v>0</v>
      </c>
      <c r="E45" s="166">
        <v>0</v>
      </c>
      <c r="F45" s="196">
        <v>56963.42</v>
      </c>
      <c r="G45" s="108">
        <v>57301.38</v>
      </c>
      <c r="H45" s="166">
        <v>5.932930291053436E-3</v>
      </c>
      <c r="I45" s="196">
        <v>0</v>
      </c>
      <c r="J45" s="108">
        <v>0</v>
      </c>
      <c r="K45" s="166">
        <v>0</v>
      </c>
      <c r="L45" s="196">
        <v>56963.42</v>
      </c>
      <c r="M45" s="108">
        <v>57301.38</v>
      </c>
      <c r="N45" s="166">
        <v>5.932930291053436E-3</v>
      </c>
    </row>
    <row r="46" spans="2:21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R46" s="84"/>
    </row>
    <row r="47" spans="2:21" s="10" customFormat="1" ht="17.25" customHeight="1" thickTop="1" thickBot="1">
      <c r="B47" s="6" t="s">
        <v>5</v>
      </c>
      <c r="C47" s="55">
        <v>41044980.200000003</v>
      </c>
      <c r="D47" s="56">
        <v>46268651.910000019</v>
      </c>
      <c r="E47" s="225">
        <v>0.12726700523539333</v>
      </c>
      <c r="F47" s="55">
        <v>95180334.049999997</v>
      </c>
      <c r="G47" s="56">
        <v>111629811.14</v>
      </c>
      <c r="H47" s="225">
        <v>0.17282432609827558</v>
      </c>
      <c r="I47" s="55">
        <v>83716.44</v>
      </c>
      <c r="J47" s="56">
        <v>226605.14</v>
      </c>
      <c r="K47" s="225">
        <v>1.7068176812105245</v>
      </c>
      <c r="L47" s="55">
        <v>136225314.25</v>
      </c>
      <c r="M47" s="56">
        <v>157898463.05000004</v>
      </c>
      <c r="N47" s="225">
        <v>0.15909780732988871</v>
      </c>
      <c r="Q47" s="49"/>
      <c r="R47" s="49"/>
    </row>
    <row r="48" spans="2:21" ht="13.5" thickTop="1">
      <c r="B48" s="48" t="s">
        <v>242</v>
      </c>
    </row>
    <row r="49" spans="13:13">
      <c r="M49" s="111"/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48"/>
  <sheetViews>
    <sheetView showGridLines="0" showZeros="0" topLeftCell="A3" zoomScale="80" zoomScaleNormal="80" zoomScaleSheetLayoutView="75" workbookViewId="0">
      <selection activeCell="G47" activeCellId="1" sqref="D47 G47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143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 customHeight="1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8">
        <v>45230</v>
      </c>
      <c r="D8" s="289">
        <v>45596</v>
      </c>
      <c r="E8" s="290" t="s">
        <v>192</v>
      </c>
      <c r="F8" s="288">
        <v>45230</v>
      </c>
      <c r="G8" s="289">
        <v>45596</v>
      </c>
      <c r="H8" s="290" t="s">
        <v>192</v>
      </c>
      <c r="I8" s="288">
        <v>45230</v>
      </c>
      <c r="J8" s="289">
        <v>45596</v>
      </c>
      <c r="K8" s="290" t="s">
        <v>192</v>
      </c>
      <c r="L8" s="288">
        <v>45230</v>
      </c>
      <c r="M8" s="289">
        <v>45596</v>
      </c>
      <c r="N8" s="291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6">
        <v>150838.76</v>
      </c>
      <c r="D9" s="108">
        <v>156597.38</v>
      </c>
      <c r="E9" s="166">
        <v>3.817732259268105E-2</v>
      </c>
      <c r="F9" s="196">
        <v>23680928.059999999</v>
      </c>
      <c r="G9" s="108">
        <v>28031162.530000001</v>
      </c>
      <c r="H9" s="166">
        <v>0.18370202633012866</v>
      </c>
      <c r="I9" s="196">
        <v>0</v>
      </c>
      <c r="J9" s="108">
        <v>0</v>
      </c>
      <c r="K9" s="166">
        <v>0</v>
      </c>
      <c r="L9" s="196">
        <v>23831766.82</v>
      </c>
      <c r="M9" s="108">
        <v>28187759.91</v>
      </c>
      <c r="N9" s="166">
        <v>0.18278095463507055</v>
      </c>
      <c r="X9" s="84"/>
      <c r="Y9" s="84"/>
    </row>
    <row r="10" spans="2:32" ht="15" customHeight="1">
      <c r="B10" s="71" t="s">
        <v>31</v>
      </c>
      <c r="C10" s="196">
        <v>2616913.7400000002</v>
      </c>
      <c r="D10" s="108">
        <v>2823255.39</v>
      </c>
      <c r="E10" s="166">
        <v>7.8849236352742713E-2</v>
      </c>
      <c r="F10" s="196">
        <v>12792463.57</v>
      </c>
      <c r="G10" s="108">
        <v>14573938.890000001</v>
      </c>
      <c r="H10" s="166">
        <v>0.13925975323297327</v>
      </c>
      <c r="I10" s="196">
        <v>0</v>
      </c>
      <c r="J10" s="108">
        <v>0</v>
      </c>
      <c r="K10" s="166">
        <v>0</v>
      </c>
      <c r="L10" s="196">
        <v>15409377.310000001</v>
      </c>
      <c r="M10" s="108">
        <v>17397194.280000001</v>
      </c>
      <c r="N10" s="166">
        <v>0.12900047354346991</v>
      </c>
      <c r="P10" s="82"/>
      <c r="Q10" s="82"/>
      <c r="R10" s="117"/>
      <c r="S10" s="100"/>
      <c r="T10" s="102"/>
      <c r="U10" s="103"/>
      <c r="V10" s="101"/>
      <c r="W10" s="103"/>
      <c r="X10" s="102"/>
      <c r="Y10" s="84"/>
      <c r="Z10" s="170"/>
      <c r="AA10" s="84"/>
      <c r="AB10" s="84"/>
      <c r="AC10" s="84"/>
      <c r="AD10" s="84"/>
      <c r="AF10" s="84"/>
    </row>
    <row r="11" spans="2:32" ht="15" customHeight="1">
      <c r="B11" s="71" t="s">
        <v>34</v>
      </c>
      <c r="C11" s="196">
        <v>2224253.7799999998</v>
      </c>
      <c r="D11" s="237">
        <v>2460633.8199999998</v>
      </c>
      <c r="E11" s="251">
        <v>0.10627386232878519</v>
      </c>
      <c r="F11" s="252">
        <v>12685916.140000001</v>
      </c>
      <c r="G11" s="237">
        <v>14505843.710000001</v>
      </c>
      <c r="H11" s="166">
        <v>0.14346047616234678</v>
      </c>
      <c r="I11" s="196">
        <v>0</v>
      </c>
      <c r="J11" s="108">
        <v>163084.14000000001</v>
      </c>
      <c r="K11" s="166" t="s">
        <v>282</v>
      </c>
      <c r="L11" s="196">
        <v>14910169.92</v>
      </c>
      <c r="M11" s="108">
        <v>16966477.530000001</v>
      </c>
      <c r="N11" s="166">
        <v>0.13791309026208612</v>
      </c>
      <c r="P11" s="82"/>
      <c r="Q11" s="82"/>
      <c r="R11" s="117"/>
      <c r="S11" s="100"/>
      <c r="T11" s="102"/>
      <c r="U11" s="103"/>
      <c r="V11" s="101"/>
      <c r="W11" s="103"/>
      <c r="X11" s="102"/>
      <c r="Y11" s="84"/>
      <c r="Z11" s="170"/>
      <c r="AA11" s="84"/>
      <c r="AB11" s="84"/>
      <c r="AC11" s="84"/>
      <c r="AD11" s="84"/>
      <c r="AF11" s="84"/>
    </row>
    <row r="12" spans="2:32" ht="15" customHeight="1">
      <c r="B12" s="190" t="s">
        <v>215</v>
      </c>
      <c r="C12" s="196">
        <v>0</v>
      </c>
      <c r="D12" s="237">
        <v>0</v>
      </c>
      <c r="E12" s="251">
        <v>0</v>
      </c>
      <c r="F12" s="252">
        <v>7994134.0499999998</v>
      </c>
      <c r="G12" s="237">
        <v>11777438.6</v>
      </c>
      <c r="H12" s="166">
        <v>0.47326008374853307</v>
      </c>
      <c r="I12" s="196">
        <v>0</v>
      </c>
      <c r="J12" s="108">
        <v>0</v>
      </c>
      <c r="K12" s="166">
        <v>0</v>
      </c>
      <c r="L12" s="196">
        <v>7994134.0499999998</v>
      </c>
      <c r="M12" s="108">
        <v>11777438.6</v>
      </c>
      <c r="N12" s="166">
        <v>0.47326008374853307</v>
      </c>
      <c r="X12" s="84"/>
      <c r="Y12" s="84"/>
    </row>
    <row r="13" spans="2:32" ht="15" customHeight="1">
      <c r="B13" s="71" t="s">
        <v>146</v>
      </c>
      <c r="C13" s="196">
        <v>0</v>
      </c>
      <c r="D13" s="237">
        <v>0</v>
      </c>
      <c r="E13" s="251">
        <v>0</v>
      </c>
      <c r="F13" s="252">
        <v>6407119.7599999998</v>
      </c>
      <c r="G13" s="237">
        <v>7243290.6100000003</v>
      </c>
      <c r="H13" s="166">
        <v>0.13050651171221445</v>
      </c>
      <c r="I13" s="196">
        <v>0</v>
      </c>
      <c r="J13" s="108">
        <v>0</v>
      </c>
      <c r="K13" s="166"/>
      <c r="L13" s="196">
        <v>6407119.7599999998</v>
      </c>
      <c r="M13" s="108">
        <v>7243290.6100000003</v>
      </c>
      <c r="N13" s="166">
        <v>0.13050651171221445</v>
      </c>
      <c r="X13" s="84"/>
      <c r="Y13" s="84"/>
    </row>
    <row r="14" spans="2:32" ht="15" customHeight="1">
      <c r="B14" s="71" t="s">
        <v>166</v>
      </c>
      <c r="C14" s="196">
        <v>1361283.38</v>
      </c>
      <c r="D14" s="237">
        <v>1934415.74</v>
      </c>
      <c r="E14" s="251">
        <v>0.42102354911583517</v>
      </c>
      <c r="F14" s="252">
        <v>3598979.7</v>
      </c>
      <c r="G14" s="237">
        <v>4368072.8099999996</v>
      </c>
      <c r="H14" s="166">
        <v>0.2136975404445875</v>
      </c>
      <c r="I14" s="196">
        <v>29551.8</v>
      </c>
      <c r="J14" s="108">
        <v>0</v>
      </c>
      <c r="K14" s="166">
        <v>-1</v>
      </c>
      <c r="L14" s="196">
        <v>4960263.08</v>
      </c>
      <c r="M14" s="108">
        <v>6302488.5499999998</v>
      </c>
      <c r="N14" s="166">
        <v>0.27059562131127929</v>
      </c>
      <c r="X14" s="84"/>
      <c r="Y14" s="84"/>
    </row>
    <row r="15" spans="2:32" ht="15" customHeight="1">
      <c r="B15" s="71" t="s">
        <v>33</v>
      </c>
      <c r="C15" s="196">
        <v>1158485.76</v>
      </c>
      <c r="D15" s="237">
        <v>1339198.75</v>
      </c>
      <c r="E15" s="251">
        <v>0.15599068736071472</v>
      </c>
      <c r="F15" s="252">
        <v>3829273.89</v>
      </c>
      <c r="G15" s="237">
        <v>4178142.5</v>
      </c>
      <c r="H15" s="166">
        <v>9.1105682179343894E-2</v>
      </c>
      <c r="I15" s="196">
        <v>0</v>
      </c>
      <c r="J15" s="108">
        <v>0</v>
      </c>
      <c r="K15" s="166">
        <v>0</v>
      </c>
      <c r="L15" s="196">
        <v>4987759.6500000004</v>
      </c>
      <c r="M15" s="108">
        <v>5517341.25</v>
      </c>
      <c r="N15" s="166">
        <v>0.10617624688471097</v>
      </c>
      <c r="X15" s="84"/>
      <c r="Y15" s="84"/>
    </row>
    <row r="16" spans="2:32" ht="15" customHeight="1">
      <c r="B16" s="71" t="s">
        <v>148</v>
      </c>
      <c r="C16" s="196">
        <v>0</v>
      </c>
      <c r="D16" s="237">
        <v>0</v>
      </c>
      <c r="E16" s="251">
        <v>0</v>
      </c>
      <c r="F16" s="252">
        <v>4179490.01</v>
      </c>
      <c r="G16" s="237">
        <v>4471764.07</v>
      </c>
      <c r="H16" s="166">
        <v>6.993055595316533E-2</v>
      </c>
      <c r="I16" s="196">
        <v>0</v>
      </c>
      <c r="J16" s="108">
        <v>0</v>
      </c>
      <c r="K16" s="166">
        <v>0</v>
      </c>
      <c r="L16" s="196">
        <v>4179490.01</v>
      </c>
      <c r="M16" s="108">
        <v>4471764.07</v>
      </c>
      <c r="N16" s="166">
        <v>6.993055595316533E-2</v>
      </c>
      <c r="X16" s="84"/>
      <c r="Y16" s="84"/>
    </row>
    <row r="17" spans="2:32" ht="15" customHeight="1">
      <c r="B17" s="71" t="s">
        <v>149</v>
      </c>
      <c r="C17" s="196">
        <v>298730.07</v>
      </c>
      <c r="D17" s="237">
        <v>365564.96</v>
      </c>
      <c r="E17" s="251">
        <v>0.22373003829175955</v>
      </c>
      <c r="F17" s="252">
        <v>2068457.57</v>
      </c>
      <c r="G17" s="237">
        <v>2500886.7599999998</v>
      </c>
      <c r="H17" s="166">
        <v>0.20905876739835649</v>
      </c>
      <c r="I17" s="196">
        <v>0</v>
      </c>
      <c r="J17" s="108">
        <v>0</v>
      </c>
      <c r="K17" s="166">
        <v>0</v>
      </c>
      <c r="L17" s="196">
        <v>2367187.64</v>
      </c>
      <c r="M17" s="108">
        <v>2866451.7199999997</v>
      </c>
      <c r="N17" s="166">
        <v>0.21091022594220693</v>
      </c>
      <c r="P17" s="82"/>
      <c r="Q17" s="82"/>
      <c r="R17" s="117"/>
      <c r="U17" s="209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71" t="s">
        <v>161</v>
      </c>
      <c r="C18" s="196">
        <v>1026604.73</v>
      </c>
      <c r="D18" s="237">
        <v>1201062.6100000001</v>
      </c>
      <c r="E18" s="251">
        <v>0.16993675842502706</v>
      </c>
      <c r="F18" s="252">
        <v>1598164.98</v>
      </c>
      <c r="G18" s="237">
        <v>1651730.59</v>
      </c>
      <c r="H18" s="166">
        <v>3.3516946416883756E-2</v>
      </c>
      <c r="I18" s="196">
        <v>0</v>
      </c>
      <c r="J18" s="108">
        <v>0</v>
      </c>
      <c r="K18" s="166">
        <v>0</v>
      </c>
      <c r="L18" s="196">
        <v>2624769.71</v>
      </c>
      <c r="M18" s="108">
        <v>2852793.2</v>
      </c>
      <c r="N18" s="166">
        <v>8.6873712818028609E-2</v>
      </c>
    </row>
    <row r="19" spans="2:32" ht="15" customHeight="1">
      <c r="B19" s="71" t="s">
        <v>133</v>
      </c>
      <c r="C19" s="196">
        <v>1928700.29</v>
      </c>
      <c r="D19" s="237">
        <v>2463614.7400000002</v>
      </c>
      <c r="E19" s="251">
        <v>0.27734451680929656</v>
      </c>
      <c r="F19" s="252">
        <v>0</v>
      </c>
      <c r="G19" s="237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1928700.29</v>
      </c>
      <c r="M19" s="108">
        <v>2463614.7400000002</v>
      </c>
      <c r="N19" s="166">
        <v>0.27734451680929656</v>
      </c>
    </row>
    <row r="20" spans="2:32" ht="15" customHeight="1">
      <c r="B20" s="71" t="s">
        <v>213</v>
      </c>
      <c r="C20" s="196">
        <v>0</v>
      </c>
      <c r="D20" s="237">
        <v>0</v>
      </c>
      <c r="E20" s="251">
        <v>0</v>
      </c>
      <c r="F20" s="252">
        <v>1653659</v>
      </c>
      <c r="G20" s="237">
        <v>1898580.15</v>
      </c>
      <c r="H20" s="166">
        <v>0.1481086185241334</v>
      </c>
      <c r="I20" s="196">
        <v>0</v>
      </c>
      <c r="J20" s="108">
        <v>0</v>
      </c>
      <c r="K20" s="166">
        <v>0</v>
      </c>
      <c r="L20" s="196">
        <v>1653659</v>
      </c>
      <c r="M20" s="108">
        <v>1898580.15</v>
      </c>
      <c r="N20" s="166">
        <v>0.1481086185241334</v>
      </c>
      <c r="X20" s="90"/>
    </row>
    <row r="21" spans="2:32" ht="15" customHeight="1">
      <c r="B21" s="71" t="s">
        <v>134</v>
      </c>
      <c r="C21" s="196">
        <v>1555285.86</v>
      </c>
      <c r="D21" s="237">
        <v>1579312.19</v>
      </c>
      <c r="E21" s="251">
        <v>1.54481761957251E-2</v>
      </c>
      <c r="F21" s="252">
        <v>115942.53</v>
      </c>
      <c r="G21" s="237">
        <v>132567.22</v>
      </c>
      <c r="H21" s="166">
        <v>0.14338733163749318</v>
      </c>
      <c r="I21" s="196">
        <v>0</v>
      </c>
      <c r="J21" s="108">
        <v>0</v>
      </c>
      <c r="K21" s="166">
        <v>0</v>
      </c>
      <c r="L21" s="196">
        <v>1671228.3900000001</v>
      </c>
      <c r="M21" s="108">
        <v>1711879.41</v>
      </c>
      <c r="N21" s="166">
        <v>2.432403628566876E-2</v>
      </c>
      <c r="S21" s="108"/>
      <c r="T21" s="108"/>
    </row>
    <row r="22" spans="2:32" ht="15" customHeight="1">
      <c r="B22" s="71" t="s">
        <v>160</v>
      </c>
      <c r="C22" s="196">
        <v>0</v>
      </c>
      <c r="D22" s="237">
        <v>0</v>
      </c>
      <c r="E22" s="251">
        <v>0</v>
      </c>
      <c r="F22" s="252">
        <v>1284103.3899999999</v>
      </c>
      <c r="G22" s="237">
        <v>1459876.56</v>
      </c>
      <c r="H22" s="166">
        <v>0.13688397006723904</v>
      </c>
      <c r="I22" s="196">
        <v>0</v>
      </c>
      <c r="J22" s="108">
        <v>0</v>
      </c>
      <c r="K22" s="166">
        <v>0</v>
      </c>
      <c r="L22" s="196">
        <v>1284103.3899999999</v>
      </c>
      <c r="M22" s="108">
        <v>1459876.56</v>
      </c>
      <c r="N22" s="166">
        <v>0.13688397006723904</v>
      </c>
    </row>
    <row r="23" spans="2:32" ht="15" customHeight="1">
      <c r="B23" s="71" t="s">
        <v>35</v>
      </c>
      <c r="C23" s="196">
        <v>1426330.84</v>
      </c>
      <c r="D23" s="237">
        <v>1369011.72</v>
      </c>
      <c r="E23" s="251">
        <v>-4.0186412852154352E-2</v>
      </c>
      <c r="F23" s="252">
        <v>0</v>
      </c>
      <c r="G23" s="237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1426330.84</v>
      </c>
      <c r="M23" s="108">
        <v>1369011.72</v>
      </c>
      <c r="N23" s="166">
        <v>-4.0186412852154352E-2</v>
      </c>
    </row>
    <row r="24" spans="2:32" ht="15" customHeight="1">
      <c r="B24" s="71" t="s">
        <v>212</v>
      </c>
      <c r="C24" s="196">
        <v>0</v>
      </c>
      <c r="D24" s="237">
        <v>0</v>
      </c>
      <c r="E24" s="251">
        <v>0</v>
      </c>
      <c r="F24" s="252">
        <v>899160.55</v>
      </c>
      <c r="G24" s="237">
        <v>1174157.9099999999</v>
      </c>
      <c r="H24" s="166">
        <v>0.30583788401303846</v>
      </c>
      <c r="I24" s="196">
        <v>0</v>
      </c>
      <c r="J24" s="108">
        <v>0</v>
      </c>
      <c r="K24" s="166">
        <v>0</v>
      </c>
      <c r="L24" s="196">
        <v>899160.55</v>
      </c>
      <c r="M24" s="108">
        <v>1174157.9099999999</v>
      </c>
      <c r="N24" s="166">
        <v>0.30583788401303846</v>
      </c>
    </row>
    <row r="25" spans="2:32" ht="15" customHeight="1">
      <c r="B25" s="71" t="s">
        <v>30</v>
      </c>
      <c r="C25" s="196">
        <v>842983.24</v>
      </c>
      <c r="D25" s="237">
        <v>1003709.77</v>
      </c>
      <c r="E25" s="251">
        <v>0.19066396859799969</v>
      </c>
      <c r="F25" s="252">
        <v>0</v>
      </c>
      <c r="G25" s="237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842983.24</v>
      </c>
      <c r="M25" s="108">
        <v>1003709.77</v>
      </c>
      <c r="N25" s="166">
        <v>0.19066396859799969</v>
      </c>
    </row>
    <row r="26" spans="2:32" ht="15" customHeight="1">
      <c r="B26" s="190" t="s">
        <v>147</v>
      </c>
      <c r="C26" s="196">
        <v>1001383.34</v>
      </c>
      <c r="D26" s="237">
        <v>972822.99</v>
      </c>
      <c r="E26" s="251">
        <v>-2.8520895903860331E-2</v>
      </c>
      <c r="F26" s="252">
        <v>0</v>
      </c>
      <c r="G26" s="237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1001383.34</v>
      </c>
      <c r="M26" s="108">
        <v>972822.99</v>
      </c>
      <c r="N26" s="166">
        <v>-2.8520895903860331E-2</v>
      </c>
    </row>
    <row r="27" spans="2:32" ht="15" customHeight="1">
      <c r="B27" s="71" t="s">
        <v>0</v>
      </c>
      <c r="C27" s="196">
        <v>797396.78</v>
      </c>
      <c r="D27" s="237">
        <v>947537.58</v>
      </c>
      <c r="E27" s="251">
        <v>0.18828869612440613</v>
      </c>
      <c r="F27" s="252">
        <v>0</v>
      </c>
      <c r="G27" s="237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797396.78</v>
      </c>
      <c r="M27" s="108">
        <v>947537.58</v>
      </c>
      <c r="N27" s="166">
        <v>0.18828869612440613</v>
      </c>
    </row>
    <row r="28" spans="2:32" ht="15" customHeight="1">
      <c r="B28" s="71" t="s">
        <v>207</v>
      </c>
      <c r="C28" s="196">
        <v>781392.77</v>
      </c>
      <c r="D28" s="237">
        <v>921372.68</v>
      </c>
      <c r="E28" s="251">
        <v>0.17914154747042263</v>
      </c>
      <c r="F28" s="252">
        <v>0</v>
      </c>
      <c r="G28" s="237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781392.77</v>
      </c>
      <c r="M28" s="108">
        <v>921372.68</v>
      </c>
      <c r="N28" s="166">
        <v>0.17914154747042263</v>
      </c>
    </row>
    <row r="29" spans="2:32" ht="15" customHeight="1">
      <c r="B29" s="71" t="s">
        <v>132</v>
      </c>
      <c r="C29" s="196">
        <v>379733.67</v>
      </c>
      <c r="D29" s="237">
        <v>382807.63</v>
      </c>
      <c r="E29" s="251">
        <v>8.0950419803438051E-3</v>
      </c>
      <c r="F29" s="252">
        <v>430413.75</v>
      </c>
      <c r="G29" s="237">
        <v>470730.89</v>
      </c>
      <c r="H29" s="166">
        <v>9.3670659917347007E-2</v>
      </c>
      <c r="I29" s="196">
        <v>0</v>
      </c>
      <c r="J29" s="108">
        <v>0</v>
      </c>
      <c r="K29" s="166">
        <v>0</v>
      </c>
      <c r="L29" s="196">
        <v>810147.41999999993</v>
      </c>
      <c r="M29" s="108">
        <v>853538.52</v>
      </c>
      <c r="N29" s="166">
        <v>5.3559511428179447E-2</v>
      </c>
    </row>
    <row r="30" spans="2:32" ht="15" customHeight="1">
      <c r="B30" s="71" t="s">
        <v>4</v>
      </c>
      <c r="C30" s="196">
        <v>567011.65</v>
      </c>
      <c r="D30" s="237">
        <v>711250.72</v>
      </c>
      <c r="E30" s="251">
        <v>0.25438466740498178</v>
      </c>
      <c r="F30" s="252">
        <v>0</v>
      </c>
      <c r="G30" s="237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567011.65</v>
      </c>
      <c r="M30" s="108">
        <v>711250.72</v>
      </c>
      <c r="N30" s="166">
        <v>0.25438466740498178</v>
      </c>
    </row>
    <row r="31" spans="2:32" ht="15" customHeight="1">
      <c r="B31" s="71" t="s">
        <v>1</v>
      </c>
      <c r="C31" s="196">
        <v>402088.49</v>
      </c>
      <c r="D31" s="237">
        <v>420498.44</v>
      </c>
      <c r="E31" s="251">
        <v>4.5785816947906198E-2</v>
      </c>
      <c r="F31" s="252">
        <v>0</v>
      </c>
      <c r="G31" s="237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402088.49</v>
      </c>
      <c r="M31" s="108">
        <v>420498.44</v>
      </c>
      <c r="N31" s="166">
        <v>4.5785816947906198E-2</v>
      </c>
    </row>
    <row r="32" spans="2:32" ht="15" customHeight="1">
      <c r="B32" s="71" t="s">
        <v>216</v>
      </c>
      <c r="C32" s="196">
        <v>84658.2</v>
      </c>
      <c r="D32" s="237">
        <v>105667.62</v>
      </c>
      <c r="E32" s="251">
        <v>0.24816757266277809</v>
      </c>
      <c r="F32" s="252">
        <v>224922.13</v>
      </c>
      <c r="G32" s="237">
        <v>243419.24</v>
      </c>
      <c r="H32" s="166">
        <v>8.2237839380233435E-2</v>
      </c>
      <c r="I32" s="196">
        <v>45007.03</v>
      </c>
      <c r="J32" s="108">
        <v>42263.71</v>
      </c>
      <c r="K32" s="166">
        <v>-6.0953144430992222E-2</v>
      </c>
      <c r="L32" s="196">
        <v>309580.33</v>
      </c>
      <c r="M32" s="108">
        <v>349086.86</v>
      </c>
      <c r="N32" s="166">
        <v>0.12761317878303174</v>
      </c>
    </row>
    <row r="33" spans="2:22" ht="15" customHeight="1">
      <c r="B33" s="71" t="s">
        <v>206</v>
      </c>
      <c r="C33" s="196">
        <v>333664.94</v>
      </c>
      <c r="D33" s="237">
        <v>328515.21999999997</v>
      </c>
      <c r="E33" s="251">
        <v>-1.5433806140974926E-2</v>
      </c>
      <c r="F33" s="252">
        <v>0</v>
      </c>
      <c r="G33" s="237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333664.94</v>
      </c>
      <c r="M33" s="108">
        <v>328515.21999999997</v>
      </c>
      <c r="N33" s="166">
        <v>-1.5433806140974926E-2</v>
      </c>
    </row>
    <row r="34" spans="2:22" ht="15" customHeight="1">
      <c r="B34" s="190" t="s">
        <v>209</v>
      </c>
      <c r="C34" s="196">
        <v>228737.42</v>
      </c>
      <c r="D34" s="237">
        <v>233866.66</v>
      </c>
      <c r="E34" s="251">
        <v>2.2424140309005806E-2</v>
      </c>
      <c r="F34" s="252">
        <v>0</v>
      </c>
      <c r="G34" s="237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228737.42</v>
      </c>
      <c r="M34" s="108">
        <v>233866.66</v>
      </c>
      <c r="N34" s="166">
        <v>2.2424140309005806E-2</v>
      </c>
    </row>
    <row r="35" spans="2:22" ht="15" customHeight="1">
      <c r="B35" s="190" t="s">
        <v>165</v>
      </c>
      <c r="C35" s="196">
        <v>165926.51</v>
      </c>
      <c r="D35" s="237">
        <v>158564.07999999999</v>
      </c>
      <c r="E35" s="251">
        <v>-4.4371631754323175E-2</v>
      </c>
      <c r="F35" s="252">
        <v>0</v>
      </c>
      <c r="G35" s="237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165926.51</v>
      </c>
      <c r="M35" s="108">
        <v>158564.07999999999</v>
      </c>
      <c r="N35" s="166">
        <v>-4.4371631754323175E-2</v>
      </c>
      <c r="U35" s="84"/>
      <c r="V35" s="84"/>
    </row>
    <row r="36" spans="2:22" ht="15" customHeight="1">
      <c r="B36" s="71" t="s">
        <v>3</v>
      </c>
      <c r="C36" s="196">
        <v>118753.15</v>
      </c>
      <c r="D36" s="237">
        <v>135904.49</v>
      </c>
      <c r="E36" s="251">
        <v>0.14442850568595442</v>
      </c>
      <c r="F36" s="252">
        <v>0</v>
      </c>
      <c r="G36" s="237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118753.15</v>
      </c>
      <c r="M36" s="108">
        <v>135904.49</v>
      </c>
      <c r="N36" s="166">
        <v>0.14442850568595442</v>
      </c>
      <c r="U36" s="84"/>
      <c r="V36" s="84"/>
    </row>
    <row r="37" spans="2:22" ht="15" customHeight="1">
      <c r="B37" s="71" t="s">
        <v>2</v>
      </c>
      <c r="C37" s="196">
        <v>0</v>
      </c>
      <c r="D37" s="237">
        <v>0</v>
      </c>
      <c r="E37" s="251">
        <v>0</v>
      </c>
      <c r="F37" s="252">
        <v>106885.03</v>
      </c>
      <c r="G37" s="237">
        <v>123434.92</v>
      </c>
      <c r="H37" s="166">
        <v>0.15483824067785731</v>
      </c>
      <c r="I37" s="196">
        <v>0</v>
      </c>
      <c r="J37" s="108">
        <v>0</v>
      </c>
      <c r="K37" s="166">
        <v>0</v>
      </c>
      <c r="L37" s="196">
        <v>106885.03</v>
      </c>
      <c r="M37" s="108">
        <v>123434.92</v>
      </c>
      <c r="N37" s="166">
        <v>0.15483824067785731</v>
      </c>
    </row>
    <row r="38" spans="2:22" ht="15" customHeight="1">
      <c r="B38" s="71" t="s">
        <v>175</v>
      </c>
      <c r="C38" s="196">
        <v>88924.12</v>
      </c>
      <c r="D38" s="237">
        <v>109134.05</v>
      </c>
      <c r="E38" s="251">
        <v>0.22727163338810671</v>
      </c>
      <c r="F38" s="252">
        <v>0</v>
      </c>
      <c r="G38" s="237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88924.12</v>
      </c>
      <c r="M38" s="108">
        <v>109134.05</v>
      </c>
      <c r="N38" s="166">
        <v>0.22727163338810671</v>
      </c>
    </row>
    <row r="39" spans="2:22" ht="15" customHeight="1">
      <c r="B39" s="71" t="s">
        <v>167</v>
      </c>
      <c r="C39" s="196">
        <v>58605.46</v>
      </c>
      <c r="D39" s="237">
        <v>74181.960000000006</v>
      </c>
      <c r="E39" s="251">
        <v>0.26578581586084316</v>
      </c>
      <c r="F39" s="252">
        <v>0</v>
      </c>
      <c r="G39" s="237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58605.46</v>
      </c>
      <c r="M39" s="108">
        <v>74181.960000000006</v>
      </c>
      <c r="N39" s="166">
        <v>0.26578581586084316</v>
      </c>
    </row>
    <row r="40" spans="2:22" ht="15" customHeight="1">
      <c r="B40" s="71" t="s">
        <v>210</v>
      </c>
      <c r="C40" s="196">
        <v>40560.1</v>
      </c>
      <c r="D40" s="237">
        <v>53415.69</v>
      </c>
      <c r="E40" s="251">
        <v>0.31695163473462845</v>
      </c>
      <c r="F40" s="252">
        <v>0</v>
      </c>
      <c r="G40" s="237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40560.1</v>
      </c>
      <c r="M40" s="108">
        <v>53415.69</v>
      </c>
      <c r="N40" s="166">
        <v>0.31695163473462845</v>
      </c>
      <c r="R40" s="84"/>
      <c r="S40" s="84"/>
    </row>
    <row r="41" spans="2:22" ht="15" customHeight="1">
      <c r="B41" s="71" t="s">
        <v>214</v>
      </c>
      <c r="C41" s="196">
        <v>0</v>
      </c>
      <c r="D41" s="237">
        <v>0</v>
      </c>
      <c r="E41" s="251">
        <v>0</v>
      </c>
      <c r="F41" s="252">
        <v>27313.89</v>
      </c>
      <c r="G41" s="237">
        <v>47896.69</v>
      </c>
      <c r="H41" s="166">
        <v>0.75356531054346354</v>
      </c>
      <c r="I41" s="196">
        <v>0</v>
      </c>
      <c r="J41" s="108">
        <v>0</v>
      </c>
      <c r="K41" s="166">
        <v>0</v>
      </c>
      <c r="L41" s="196">
        <v>27313.89</v>
      </c>
      <c r="M41" s="108">
        <v>47896.69</v>
      </c>
      <c r="N41" s="166">
        <v>0.75356531054346354</v>
      </c>
      <c r="U41" s="111"/>
    </row>
    <row r="42" spans="2:22" ht="15" customHeight="1">
      <c r="B42" s="71" t="s">
        <v>208</v>
      </c>
      <c r="C42" s="196">
        <v>0</v>
      </c>
      <c r="D42" s="237">
        <v>0</v>
      </c>
      <c r="E42" s="251">
        <v>0</v>
      </c>
      <c r="F42" s="252">
        <v>30276.91</v>
      </c>
      <c r="G42" s="237">
        <v>36510.910000000003</v>
      </c>
      <c r="H42" s="166">
        <v>0.20589947917406379</v>
      </c>
      <c r="I42" s="196">
        <v>0</v>
      </c>
      <c r="J42" s="108">
        <v>0</v>
      </c>
      <c r="K42" s="166">
        <v>0</v>
      </c>
      <c r="L42" s="196">
        <v>30276.91</v>
      </c>
      <c r="M42" s="108">
        <v>36510.910000000003</v>
      </c>
      <c r="N42" s="166">
        <v>0.20589947917406379</v>
      </c>
    </row>
    <row r="43" spans="2:22" ht="15" customHeight="1">
      <c r="B43" s="71" t="s">
        <v>29</v>
      </c>
      <c r="C43" s="196">
        <v>0</v>
      </c>
      <c r="D43" s="237">
        <v>0</v>
      </c>
      <c r="E43" s="251">
        <v>0</v>
      </c>
      <c r="F43" s="252">
        <v>34204.42</v>
      </c>
      <c r="G43" s="237">
        <v>34207.65</v>
      </c>
      <c r="H43" s="166">
        <v>9.4432240043924198E-5</v>
      </c>
      <c r="I43" s="196">
        <v>0</v>
      </c>
      <c r="J43" s="108">
        <v>0</v>
      </c>
      <c r="K43" s="166">
        <v>0</v>
      </c>
      <c r="L43" s="196">
        <v>34204.42</v>
      </c>
      <c r="M43" s="108">
        <v>34207.65</v>
      </c>
      <c r="N43" s="166">
        <v>9.4432240043924198E-5</v>
      </c>
    </row>
    <row r="44" spans="2:22" ht="15" customHeight="1">
      <c r="B44" s="71" t="s">
        <v>164</v>
      </c>
      <c r="C44" s="196">
        <v>26972.94</v>
      </c>
      <c r="D44" s="108">
        <v>29015.64</v>
      </c>
      <c r="E44" s="166">
        <v>7.5731455302981462E-2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26972.94</v>
      </c>
      <c r="M44" s="108">
        <v>29015.64</v>
      </c>
      <c r="N44" s="166">
        <v>7.5731455302981462E-2</v>
      </c>
      <c r="R44" s="84"/>
      <c r="S44" s="84"/>
    </row>
    <row r="45" spans="2:22" ht="15" customHeight="1">
      <c r="B45" s="71" t="s">
        <v>246</v>
      </c>
      <c r="C45" s="196">
        <v>0</v>
      </c>
      <c r="D45" s="237">
        <v>0</v>
      </c>
      <c r="E45" s="251">
        <v>0</v>
      </c>
      <c r="F45" s="252">
        <v>0</v>
      </c>
      <c r="G45" s="237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0</v>
      </c>
      <c r="N45" s="166">
        <v>0</v>
      </c>
      <c r="R45" s="84"/>
      <c r="S45" s="84"/>
    </row>
    <row r="46" spans="2:22" s="10" customFormat="1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Q46" s="49"/>
      <c r="R46" s="49"/>
      <c r="S46" s="49"/>
      <c r="T46" s="49"/>
      <c r="U46" s="49"/>
      <c r="V46" s="49"/>
    </row>
    <row r="47" spans="2:22" ht="15" thickTop="1" thickBot="1">
      <c r="B47" s="6" t="s">
        <v>5</v>
      </c>
      <c r="C47" s="55">
        <v>19666219.990000002</v>
      </c>
      <c r="D47" s="56">
        <v>22280932.519999996</v>
      </c>
      <c r="E47" s="225">
        <v>0.13295450428854852</v>
      </c>
      <c r="F47" s="55">
        <v>83641809.329999983</v>
      </c>
      <c r="G47" s="56">
        <v>98923653.210000008</v>
      </c>
      <c r="H47" s="225">
        <v>0.18270580230644118</v>
      </c>
      <c r="I47" s="55">
        <v>74558.83</v>
      </c>
      <c r="J47" s="56">
        <v>205347.85</v>
      </c>
      <c r="K47" s="225">
        <v>1.7541721081191859</v>
      </c>
      <c r="L47" s="55">
        <v>103308029.32000001</v>
      </c>
      <c r="M47" s="56">
        <v>121204585.72999994</v>
      </c>
      <c r="N47" s="225">
        <v>0.17323490272537062</v>
      </c>
    </row>
    <row r="48" spans="2:22" ht="13" thickTop="1">
      <c r="B48" s="49" t="s">
        <v>242</v>
      </c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75" customHeight="1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176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8">
        <v>45230</v>
      </c>
      <c r="D8" s="289">
        <v>45596</v>
      </c>
      <c r="E8" s="290" t="s">
        <v>192</v>
      </c>
      <c r="F8" s="288">
        <v>45230</v>
      </c>
      <c r="G8" s="289">
        <v>45596</v>
      </c>
      <c r="H8" s="290" t="s">
        <v>192</v>
      </c>
      <c r="I8" s="288">
        <v>45230</v>
      </c>
      <c r="J8" s="289">
        <v>45596</v>
      </c>
      <c r="K8" s="290" t="s">
        <v>192</v>
      </c>
      <c r="L8" s="288">
        <v>45230</v>
      </c>
      <c r="M8" s="289">
        <v>45596</v>
      </c>
      <c r="N8" s="291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6">
        <v>306698</v>
      </c>
      <c r="D9" s="108">
        <v>308889.39</v>
      </c>
      <c r="E9" s="166">
        <v>7.1451069129893708E-3</v>
      </c>
      <c r="F9" s="196">
        <v>22333326.07</v>
      </c>
      <c r="G9" s="108">
        <v>26414914.719999999</v>
      </c>
      <c r="H9" s="166">
        <v>0.18275776018345657</v>
      </c>
      <c r="I9" s="196">
        <v>0</v>
      </c>
      <c r="J9" s="108">
        <v>0</v>
      </c>
      <c r="K9" s="166">
        <v>0</v>
      </c>
      <c r="L9" s="196">
        <v>22640024.07</v>
      </c>
      <c r="M9" s="108">
        <v>26723804.109999999</v>
      </c>
      <c r="N9" s="166">
        <v>0.18037878525983383</v>
      </c>
      <c r="X9" s="84"/>
      <c r="Y9" s="84"/>
    </row>
    <row r="10" spans="2:32" ht="15" customHeight="1">
      <c r="B10" s="71" t="s">
        <v>31</v>
      </c>
      <c r="C10" s="196">
        <v>3336132.22</v>
      </c>
      <c r="D10" s="108">
        <v>3622347.47</v>
      </c>
      <c r="E10" s="166">
        <v>8.5792537922852463E-2</v>
      </c>
      <c r="F10" s="196">
        <v>11673534.5</v>
      </c>
      <c r="G10" s="108">
        <v>13220723.65</v>
      </c>
      <c r="H10" s="166">
        <v>0.13253819141066489</v>
      </c>
      <c r="I10" s="196">
        <v>0</v>
      </c>
      <c r="J10" s="108">
        <v>0</v>
      </c>
      <c r="K10" s="166">
        <v>0</v>
      </c>
      <c r="L10" s="196">
        <v>15009666.720000001</v>
      </c>
      <c r="M10" s="108">
        <v>16843071.120000001</v>
      </c>
      <c r="N10" s="166">
        <v>0.12214824180986214</v>
      </c>
      <c r="X10" s="84"/>
      <c r="Y10" s="84"/>
    </row>
    <row r="11" spans="2:32" ht="15" customHeight="1">
      <c r="B11" s="71" t="s">
        <v>34</v>
      </c>
      <c r="C11" s="196">
        <v>1632157.2</v>
      </c>
      <c r="D11" s="108">
        <v>1745927.52</v>
      </c>
      <c r="E11" s="166">
        <v>6.9705491603382366E-2</v>
      </c>
      <c r="F11" s="196">
        <v>8833144.6899999995</v>
      </c>
      <c r="G11" s="108">
        <v>10000317.26</v>
      </c>
      <c r="H11" s="166">
        <v>0.13213556564077977</v>
      </c>
      <c r="I11" s="196">
        <v>0</v>
      </c>
      <c r="J11" s="108">
        <v>51497.81</v>
      </c>
      <c r="K11" s="166" t="s">
        <v>282</v>
      </c>
      <c r="L11" s="196">
        <v>10465301.889999999</v>
      </c>
      <c r="M11" s="108">
        <v>11746244.779999999</v>
      </c>
      <c r="N11" s="166">
        <v>0.1223990386005005</v>
      </c>
      <c r="X11" s="84"/>
      <c r="Y11" s="84"/>
    </row>
    <row r="12" spans="2:32" ht="15" customHeight="1">
      <c r="B12" s="190" t="s">
        <v>215</v>
      </c>
      <c r="C12" s="196">
        <v>0</v>
      </c>
      <c r="D12" s="108">
        <v>0</v>
      </c>
      <c r="E12" s="166">
        <v>0</v>
      </c>
      <c r="F12" s="196">
        <v>7407679.29</v>
      </c>
      <c r="G12" s="108">
        <v>11239591.640000001</v>
      </c>
      <c r="H12" s="166">
        <v>0.51728918059032236</v>
      </c>
      <c r="I12" s="196">
        <v>0</v>
      </c>
      <c r="J12" s="108">
        <v>0</v>
      </c>
      <c r="K12" s="166">
        <v>0</v>
      </c>
      <c r="L12" s="196">
        <v>7407679.29</v>
      </c>
      <c r="M12" s="108">
        <v>11239591.640000001</v>
      </c>
      <c r="N12" s="166">
        <v>0.51728918059032236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146</v>
      </c>
      <c r="C13" s="196">
        <v>0</v>
      </c>
      <c r="D13" s="108">
        <v>0</v>
      </c>
      <c r="E13" s="166">
        <v>0</v>
      </c>
      <c r="F13" s="196">
        <v>5995346.1200000001</v>
      </c>
      <c r="G13" s="108">
        <v>6726467.1699999999</v>
      </c>
      <c r="H13" s="166">
        <v>0.12194809696825307</v>
      </c>
      <c r="I13" s="196">
        <v>0</v>
      </c>
      <c r="J13" s="108">
        <v>0</v>
      </c>
      <c r="K13" s="166"/>
      <c r="L13" s="196">
        <v>5995346.1200000001</v>
      </c>
      <c r="M13" s="108">
        <v>6726467.1699999999</v>
      </c>
      <c r="N13" s="166">
        <v>0.12194809696825307</v>
      </c>
      <c r="X13" s="84"/>
      <c r="Y13" s="84"/>
    </row>
    <row r="14" spans="2:32" ht="15" customHeight="1">
      <c r="B14" s="71" t="s">
        <v>166</v>
      </c>
      <c r="C14" s="196">
        <v>2238004.31</v>
      </c>
      <c r="D14" s="108">
        <v>2934923.73</v>
      </c>
      <c r="E14" s="166">
        <v>0.31140217956059252</v>
      </c>
      <c r="F14" s="196">
        <v>3042879.39</v>
      </c>
      <c r="G14" s="108">
        <v>3362806.59</v>
      </c>
      <c r="H14" s="166">
        <v>0.10513962566225792</v>
      </c>
      <c r="I14" s="196">
        <v>0</v>
      </c>
      <c r="J14" s="108">
        <v>0</v>
      </c>
      <c r="K14" s="166">
        <v>0</v>
      </c>
      <c r="L14" s="196">
        <v>5280883.7</v>
      </c>
      <c r="M14" s="108">
        <v>6297730.3200000003</v>
      </c>
      <c r="N14" s="166">
        <v>0.19255236012866561</v>
      </c>
      <c r="X14" s="84"/>
      <c r="Y14" s="84"/>
    </row>
    <row r="15" spans="2:32" ht="15" customHeight="1">
      <c r="B15" s="71" t="s">
        <v>33</v>
      </c>
      <c r="C15" s="196">
        <v>1926797.45</v>
      </c>
      <c r="D15" s="108">
        <v>2194547.61</v>
      </c>
      <c r="E15" s="166">
        <v>0.13896123850485681</v>
      </c>
      <c r="F15" s="196">
        <v>3681620.52</v>
      </c>
      <c r="G15" s="108">
        <v>3918840.03</v>
      </c>
      <c r="H15" s="166">
        <v>6.4433449539769455E-2</v>
      </c>
      <c r="I15" s="196">
        <v>0</v>
      </c>
      <c r="J15" s="108">
        <v>0</v>
      </c>
      <c r="K15" s="166">
        <v>0</v>
      </c>
      <c r="L15" s="196">
        <v>5608417.9699999997</v>
      </c>
      <c r="M15" s="108">
        <v>6113387.6399999997</v>
      </c>
      <c r="N15" s="166">
        <v>9.0037809717666242E-2</v>
      </c>
      <c r="X15" s="84"/>
      <c r="Y15" s="84"/>
    </row>
    <row r="16" spans="2:32" ht="15" customHeight="1">
      <c r="B16" s="71" t="s">
        <v>148</v>
      </c>
      <c r="C16" s="196">
        <v>0</v>
      </c>
      <c r="D16" s="108">
        <v>0</v>
      </c>
      <c r="E16" s="166">
        <v>0</v>
      </c>
      <c r="F16" s="196">
        <v>4432280.97</v>
      </c>
      <c r="G16" s="108">
        <v>4769897.9000000004</v>
      </c>
      <c r="H16" s="166">
        <v>7.6172276145210313E-2</v>
      </c>
      <c r="I16" s="196">
        <v>0</v>
      </c>
      <c r="J16" s="108">
        <v>0</v>
      </c>
      <c r="K16" s="166">
        <v>0</v>
      </c>
      <c r="L16" s="196">
        <v>4432280.97</v>
      </c>
      <c r="M16" s="108">
        <v>4769897.9000000004</v>
      </c>
      <c r="N16" s="166">
        <v>7.6172276145210313E-2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133</v>
      </c>
      <c r="C17" s="196">
        <v>2678632.38</v>
      </c>
      <c r="D17" s="108">
        <v>3207953.55</v>
      </c>
      <c r="E17" s="166">
        <v>0.19760874017359559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2678632.38</v>
      </c>
      <c r="M17" s="108">
        <v>3207953.55</v>
      </c>
      <c r="N17" s="166">
        <v>0.19760874017359559</v>
      </c>
      <c r="S17" s="111"/>
      <c r="T17" s="111"/>
      <c r="X17" s="84"/>
      <c r="Y17" s="84"/>
    </row>
    <row r="18" spans="2:25" ht="15" customHeight="1">
      <c r="B18" s="71" t="s">
        <v>161</v>
      </c>
      <c r="C18" s="196">
        <v>1326013.5</v>
      </c>
      <c r="D18" s="108">
        <v>1442524.79</v>
      </c>
      <c r="E18" s="166">
        <v>8.7865839978250621E-2</v>
      </c>
      <c r="F18" s="196">
        <v>1475183.34</v>
      </c>
      <c r="G18" s="108">
        <v>1521894.45</v>
      </c>
      <c r="H18" s="166">
        <v>3.1664613294778578E-2</v>
      </c>
      <c r="I18" s="196">
        <v>0</v>
      </c>
      <c r="J18" s="108">
        <v>0</v>
      </c>
      <c r="K18" s="166">
        <v>0</v>
      </c>
      <c r="L18" s="196">
        <v>2801196.84</v>
      </c>
      <c r="M18" s="108">
        <v>2964419.24</v>
      </c>
      <c r="N18" s="166">
        <v>5.8268807700068793E-2</v>
      </c>
    </row>
    <row r="19" spans="2:25" ht="15" customHeight="1">
      <c r="B19" s="71" t="s">
        <v>149</v>
      </c>
      <c r="C19" s="196">
        <v>319132.74</v>
      </c>
      <c r="D19" s="108">
        <v>342166.67</v>
      </c>
      <c r="E19" s="166">
        <v>7.2176643486970324E-2</v>
      </c>
      <c r="F19" s="196">
        <v>1514310.24</v>
      </c>
      <c r="G19" s="108">
        <v>1692556.96</v>
      </c>
      <c r="H19" s="166">
        <v>0.11770819168468409</v>
      </c>
      <c r="I19" s="196">
        <v>0</v>
      </c>
      <c r="J19" s="108">
        <v>0</v>
      </c>
      <c r="K19" s="166">
        <v>0</v>
      </c>
      <c r="L19" s="196">
        <v>1833442.98</v>
      </c>
      <c r="M19" s="108">
        <v>2034723.63</v>
      </c>
      <c r="N19" s="166">
        <v>0.10978287963992199</v>
      </c>
    </row>
    <row r="20" spans="2:25" ht="15" customHeight="1">
      <c r="B20" s="71" t="s">
        <v>134</v>
      </c>
      <c r="C20" s="196">
        <v>1971375.18</v>
      </c>
      <c r="D20" s="108">
        <v>1885726.86</v>
      </c>
      <c r="E20" s="166">
        <v>-4.3445976630384395E-2</v>
      </c>
      <c r="F20" s="196">
        <v>107780.48</v>
      </c>
      <c r="G20" s="108">
        <v>118577.79</v>
      </c>
      <c r="H20" s="166">
        <v>0.10017871510685421</v>
      </c>
      <c r="I20" s="196">
        <v>0</v>
      </c>
      <c r="J20" s="108">
        <v>0</v>
      </c>
      <c r="K20" s="166">
        <v>0</v>
      </c>
      <c r="L20" s="196">
        <v>2079155.66</v>
      </c>
      <c r="M20" s="108">
        <v>2004304.6500000001</v>
      </c>
      <c r="N20" s="166">
        <v>-3.6000676351476149E-2</v>
      </c>
      <c r="S20" s="89"/>
      <c r="T20" s="89"/>
      <c r="X20" s="90"/>
    </row>
    <row r="21" spans="2:25" ht="15" customHeight="1">
      <c r="B21" s="71" t="s">
        <v>30</v>
      </c>
      <c r="C21" s="196">
        <v>1471323.91</v>
      </c>
      <c r="D21" s="108">
        <v>1847808.69</v>
      </c>
      <c r="E21" s="166">
        <v>0.25588164335615265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1471323.91</v>
      </c>
      <c r="M21" s="108">
        <v>1847808.69</v>
      </c>
      <c r="N21" s="166">
        <v>0.25588164335615265</v>
      </c>
      <c r="S21" s="89"/>
      <c r="T21" s="89"/>
      <c r="X21" s="90"/>
    </row>
    <row r="22" spans="2:25" ht="15" customHeight="1">
      <c r="B22" s="71" t="s">
        <v>213</v>
      </c>
      <c r="C22" s="196">
        <v>0</v>
      </c>
      <c r="D22" s="108">
        <v>0</v>
      </c>
      <c r="E22" s="166">
        <v>0</v>
      </c>
      <c r="F22" s="196">
        <v>1429158.21</v>
      </c>
      <c r="G22" s="108">
        <v>1627670.21</v>
      </c>
      <c r="H22" s="166">
        <v>0.13890134668855172</v>
      </c>
      <c r="I22" s="196">
        <v>0</v>
      </c>
      <c r="J22" s="108">
        <v>0</v>
      </c>
      <c r="K22" s="166">
        <v>0</v>
      </c>
      <c r="L22" s="196">
        <v>1429158.21</v>
      </c>
      <c r="M22" s="108">
        <v>1627670.21</v>
      </c>
      <c r="N22" s="166">
        <v>0.13890134668855172</v>
      </c>
    </row>
    <row r="23" spans="2:25" ht="15" customHeight="1">
      <c r="B23" s="71" t="s">
        <v>160</v>
      </c>
      <c r="C23" s="196">
        <v>0</v>
      </c>
      <c r="D23" s="108">
        <v>0</v>
      </c>
      <c r="E23" s="166">
        <v>0</v>
      </c>
      <c r="F23" s="196">
        <v>1245194.7</v>
      </c>
      <c r="G23" s="108">
        <v>1403891.78</v>
      </c>
      <c r="H23" s="166">
        <v>0.12744760317402579</v>
      </c>
      <c r="I23" s="196">
        <v>0</v>
      </c>
      <c r="J23" s="108">
        <v>0</v>
      </c>
      <c r="K23" s="166">
        <v>0</v>
      </c>
      <c r="L23" s="196">
        <v>1245194.7</v>
      </c>
      <c r="M23" s="108">
        <v>1403891.78</v>
      </c>
      <c r="N23" s="166">
        <v>0.12744760317402579</v>
      </c>
      <c r="X23" s="84"/>
      <c r="Y23" s="84"/>
    </row>
    <row r="24" spans="2:25" ht="15" customHeight="1">
      <c r="B24" s="71" t="s">
        <v>35</v>
      </c>
      <c r="C24" s="196">
        <v>1453816.02</v>
      </c>
      <c r="D24" s="108">
        <v>1373978.09</v>
      </c>
      <c r="E24" s="166">
        <v>-5.4916116552354358E-2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1453816.02</v>
      </c>
      <c r="M24" s="108">
        <v>1373978.09</v>
      </c>
      <c r="N24" s="166">
        <v>-5.4916116552354358E-2</v>
      </c>
      <c r="X24" s="84"/>
      <c r="Y24" s="84"/>
    </row>
    <row r="25" spans="2:25" ht="15" customHeight="1">
      <c r="B25" s="71" t="s">
        <v>0</v>
      </c>
      <c r="C25" s="196">
        <v>1103826.93</v>
      </c>
      <c r="D25" s="108">
        <v>1216385.01</v>
      </c>
      <c r="E25" s="166">
        <v>0.10197076818917625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1103826.93</v>
      </c>
      <c r="M25" s="108">
        <v>1216385.01</v>
      </c>
      <c r="N25" s="166">
        <v>0.10197076818917625</v>
      </c>
    </row>
    <row r="26" spans="2:25" ht="15" customHeight="1">
      <c r="B26" s="71" t="s">
        <v>207</v>
      </c>
      <c r="C26" s="196">
        <v>903099.73</v>
      </c>
      <c r="D26" s="108">
        <v>1081458.1399999999</v>
      </c>
      <c r="E26" s="166">
        <v>0.19749580702454636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903099.73</v>
      </c>
      <c r="M26" s="108">
        <v>1081458.1399999999</v>
      </c>
      <c r="N26" s="166">
        <v>0.19749580702454636</v>
      </c>
    </row>
    <row r="27" spans="2:25" ht="15" customHeight="1">
      <c r="B27" s="71" t="s">
        <v>212</v>
      </c>
      <c r="C27" s="196">
        <v>0</v>
      </c>
      <c r="D27" s="108">
        <v>0</v>
      </c>
      <c r="E27" s="166">
        <v>0</v>
      </c>
      <c r="F27" s="196">
        <v>807597.88</v>
      </c>
      <c r="G27" s="108">
        <v>1046258.47</v>
      </c>
      <c r="H27" s="166">
        <v>0.29551908927745074</v>
      </c>
      <c r="I27" s="196">
        <v>0</v>
      </c>
      <c r="J27" s="108">
        <v>0</v>
      </c>
      <c r="K27" s="166">
        <v>0</v>
      </c>
      <c r="L27" s="196">
        <v>807597.88</v>
      </c>
      <c r="M27" s="108">
        <v>1046258.47</v>
      </c>
      <c r="N27" s="166">
        <v>0.29551908927745074</v>
      </c>
    </row>
    <row r="28" spans="2:25" ht="15" customHeight="1">
      <c r="B28" s="71" t="s">
        <v>132</v>
      </c>
      <c r="C28" s="196">
        <v>551791.23</v>
      </c>
      <c r="D28" s="108">
        <v>536739.64</v>
      </c>
      <c r="E28" s="166">
        <v>-2.7277689788581756E-2</v>
      </c>
      <c r="F28" s="196">
        <v>406052.42</v>
      </c>
      <c r="G28" s="108">
        <v>432147.99</v>
      </c>
      <c r="H28" s="166">
        <v>6.4266505295055273E-2</v>
      </c>
      <c r="I28" s="196">
        <v>0</v>
      </c>
      <c r="J28" s="108">
        <v>0</v>
      </c>
      <c r="K28" s="166">
        <v>0</v>
      </c>
      <c r="L28" s="196">
        <v>957843.64999999991</v>
      </c>
      <c r="M28" s="108">
        <v>968887.63</v>
      </c>
      <c r="N28" s="166">
        <v>1.1530044595482883E-2</v>
      </c>
    </row>
    <row r="29" spans="2:25" ht="15" customHeight="1">
      <c r="B29" s="71" t="s">
        <v>1</v>
      </c>
      <c r="C29" s="196">
        <v>857760.19</v>
      </c>
      <c r="D29" s="108">
        <v>823841.43</v>
      </c>
      <c r="E29" s="166">
        <v>-3.9543406648424539E-2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857760.19</v>
      </c>
      <c r="M29" s="108">
        <v>823841.43</v>
      </c>
      <c r="N29" s="166">
        <v>-3.9543406648424539E-2</v>
      </c>
    </row>
    <row r="30" spans="2:25" ht="15" customHeight="1">
      <c r="B30" s="190" t="s">
        <v>165</v>
      </c>
      <c r="C30" s="196">
        <v>689748.68</v>
      </c>
      <c r="D30" s="108">
        <v>730339.46</v>
      </c>
      <c r="E30" s="166">
        <v>5.8848651946677023E-2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689748.68</v>
      </c>
      <c r="M30" s="108">
        <v>730339.46</v>
      </c>
      <c r="N30" s="166">
        <v>5.8848651946677023E-2</v>
      </c>
    </row>
    <row r="31" spans="2:25" ht="15" customHeight="1">
      <c r="B31" s="71" t="s">
        <v>4</v>
      </c>
      <c r="C31" s="196">
        <v>618956.44999999995</v>
      </c>
      <c r="D31" s="108">
        <v>689390.75</v>
      </c>
      <c r="E31" s="166">
        <v>0.11379524359104756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618956.44999999995</v>
      </c>
      <c r="M31" s="108">
        <v>689390.75</v>
      </c>
      <c r="N31" s="166">
        <v>0.11379524359104756</v>
      </c>
    </row>
    <row r="32" spans="2:25" ht="15" customHeight="1">
      <c r="B32" s="71" t="s">
        <v>206</v>
      </c>
      <c r="C32" s="196">
        <v>553171.82999999996</v>
      </c>
      <c r="D32" s="108">
        <v>629460.97</v>
      </c>
      <c r="E32" s="166">
        <v>0.1379121926725734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553171.82999999996</v>
      </c>
      <c r="M32" s="108">
        <v>629460.97</v>
      </c>
      <c r="N32" s="166">
        <v>0.1379121926725734</v>
      </c>
    </row>
    <row r="33" spans="2:22" ht="15" customHeight="1">
      <c r="B33" s="190" t="s">
        <v>147</v>
      </c>
      <c r="C33" s="196">
        <v>448107.31</v>
      </c>
      <c r="D33" s="108">
        <v>454309.67</v>
      </c>
      <c r="E33" s="166">
        <v>1.3841238162349966E-2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448107.31</v>
      </c>
      <c r="M33" s="108">
        <v>454309.67</v>
      </c>
      <c r="N33" s="166">
        <v>1.3841238162349966E-2</v>
      </c>
    </row>
    <row r="34" spans="2:22" ht="15" customHeight="1">
      <c r="B34" s="190" t="s">
        <v>209</v>
      </c>
      <c r="C34" s="196">
        <v>387927.58</v>
      </c>
      <c r="D34" s="108">
        <v>393518.32</v>
      </c>
      <c r="E34" s="166">
        <v>1.4411813668932717E-2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387927.58</v>
      </c>
      <c r="M34" s="108">
        <v>393518.32</v>
      </c>
      <c r="N34" s="166">
        <v>1.4411813668932717E-2</v>
      </c>
    </row>
    <row r="35" spans="2:22" ht="15" customHeight="1">
      <c r="B35" s="71" t="s">
        <v>175</v>
      </c>
      <c r="C35" s="196">
        <v>234648.77</v>
      </c>
      <c r="D35" s="108">
        <v>297724.67</v>
      </c>
      <c r="E35" s="166">
        <v>0.26880984716007672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234648.77</v>
      </c>
      <c r="M35" s="108">
        <v>297724.67</v>
      </c>
      <c r="N35" s="166">
        <v>0.26880984716007672</v>
      </c>
    </row>
    <row r="36" spans="2:22" ht="15" customHeight="1">
      <c r="B36" s="71" t="s">
        <v>216</v>
      </c>
      <c r="C36" s="196">
        <v>11150.82</v>
      </c>
      <c r="D36" s="108">
        <v>52077.52</v>
      </c>
      <c r="E36" s="166">
        <v>3.6702861314235187</v>
      </c>
      <c r="F36" s="196">
        <v>205120.41</v>
      </c>
      <c r="G36" s="108">
        <v>190263.61</v>
      </c>
      <c r="H36" s="166">
        <v>-7.2429652417329002E-2</v>
      </c>
      <c r="I36" s="196">
        <v>991.56</v>
      </c>
      <c r="J36" s="108">
        <v>64.17</v>
      </c>
      <c r="K36" s="166">
        <v>-0.93528379523175609</v>
      </c>
      <c r="L36" s="196">
        <v>216271.23</v>
      </c>
      <c r="M36" s="108">
        <v>242341.12999999998</v>
      </c>
      <c r="N36" s="166">
        <v>0.12054261678726275</v>
      </c>
      <c r="U36" s="84"/>
      <c r="V36" s="84"/>
    </row>
    <row r="37" spans="2:22" ht="15" customHeight="1">
      <c r="B37" s="71" t="s">
        <v>3</v>
      </c>
      <c r="C37" s="196">
        <v>190536.19</v>
      </c>
      <c r="D37" s="108">
        <v>194341.21</v>
      </c>
      <c r="E37" s="166">
        <v>1.9970064479614028E-2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190536.19</v>
      </c>
      <c r="M37" s="108">
        <v>194341.21</v>
      </c>
      <c r="N37" s="166">
        <v>1.9970064479614028E-2</v>
      </c>
    </row>
    <row r="38" spans="2:22" ht="15" customHeight="1">
      <c r="B38" s="71" t="s">
        <v>2</v>
      </c>
      <c r="C38" s="196">
        <v>0</v>
      </c>
      <c r="D38" s="108">
        <v>0</v>
      </c>
      <c r="E38" s="166">
        <v>0</v>
      </c>
      <c r="F38" s="196">
        <v>175212.97</v>
      </c>
      <c r="G38" s="108">
        <v>174822.19</v>
      </c>
      <c r="H38" s="166">
        <v>-2.2303143425968911E-3</v>
      </c>
      <c r="I38" s="196">
        <v>0</v>
      </c>
      <c r="J38" s="108">
        <v>0</v>
      </c>
      <c r="K38" s="166">
        <v>0</v>
      </c>
      <c r="L38" s="196">
        <v>175212.97</v>
      </c>
      <c r="M38" s="108">
        <v>174822.19</v>
      </c>
      <c r="N38" s="166">
        <v>-2.2303143425968911E-3</v>
      </c>
    </row>
    <row r="39" spans="2:22" ht="15" customHeight="1">
      <c r="B39" s="71" t="s">
        <v>208</v>
      </c>
      <c r="C39" s="196">
        <v>0</v>
      </c>
      <c r="D39" s="108">
        <v>0</v>
      </c>
      <c r="E39" s="166">
        <v>0</v>
      </c>
      <c r="F39" s="196">
        <v>72168.52</v>
      </c>
      <c r="G39" s="108">
        <v>112488.15</v>
      </c>
      <c r="H39" s="166">
        <v>0.55868722262837023</v>
      </c>
      <c r="I39" s="196">
        <v>0</v>
      </c>
      <c r="J39" s="108">
        <v>0</v>
      </c>
      <c r="K39" s="166">
        <v>0</v>
      </c>
      <c r="L39" s="196">
        <v>72168.52</v>
      </c>
      <c r="M39" s="108">
        <v>112488.15</v>
      </c>
      <c r="N39" s="166">
        <v>0.55868722262837023</v>
      </c>
    </row>
    <row r="40" spans="2:22" ht="15" customHeight="1">
      <c r="B40" s="71" t="s">
        <v>167</v>
      </c>
      <c r="C40" s="196">
        <v>116796.18</v>
      </c>
      <c r="D40" s="108">
        <v>112006.21</v>
      </c>
      <c r="E40" s="166">
        <v>-4.1011358419427643E-2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116796.18</v>
      </c>
      <c r="M40" s="108">
        <v>112006.21</v>
      </c>
      <c r="N40" s="166">
        <v>-4.1011358419427643E-2</v>
      </c>
      <c r="U40" s="111"/>
    </row>
    <row r="41" spans="2:22" ht="15" customHeight="1">
      <c r="B41" s="71" t="s">
        <v>210</v>
      </c>
      <c r="C41" s="196">
        <v>86028.11</v>
      </c>
      <c r="D41" s="108">
        <v>91332.05</v>
      </c>
      <c r="E41" s="166">
        <v>6.1653568816053293E-2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86028.11</v>
      </c>
      <c r="M41" s="108">
        <v>91332.05</v>
      </c>
      <c r="N41" s="166">
        <v>6.1653568816053293E-2</v>
      </c>
    </row>
    <row r="42" spans="2:22" ht="15" customHeight="1">
      <c r="B42" s="71" t="s">
        <v>214</v>
      </c>
      <c r="C42" s="196">
        <v>0</v>
      </c>
      <c r="D42" s="108">
        <v>0</v>
      </c>
      <c r="E42" s="166">
        <v>0</v>
      </c>
      <c r="F42" s="196">
        <v>13004.45</v>
      </c>
      <c r="G42" s="108">
        <v>40466.5</v>
      </c>
      <c r="H42" s="166">
        <v>2.1117425189069894</v>
      </c>
      <c r="I42" s="196">
        <v>0</v>
      </c>
      <c r="J42" s="108">
        <v>0</v>
      </c>
      <c r="K42" s="166">
        <v>0</v>
      </c>
      <c r="L42" s="196">
        <v>13004.45</v>
      </c>
      <c r="M42" s="108">
        <v>40466.5</v>
      </c>
      <c r="N42" s="166">
        <v>2.1117425189069894</v>
      </c>
    </row>
    <row r="43" spans="2:22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18603.650000000001</v>
      </c>
      <c r="G43" s="108">
        <v>19281.240000000002</v>
      </c>
      <c r="H43" s="166">
        <v>3.6422422481609797E-2</v>
      </c>
      <c r="I43" s="196">
        <v>0</v>
      </c>
      <c r="J43" s="108">
        <v>0</v>
      </c>
      <c r="K43" s="166">
        <v>0</v>
      </c>
      <c r="L43" s="196">
        <v>18603.650000000001</v>
      </c>
      <c r="M43" s="108">
        <v>19281.240000000002</v>
      </c>
      <c r="N43" s="166">
        <v>3.6422422481609797E-2</v>
      </c>
      <c r="R43" s="84"/>
      <c r="S43" s="84"/>
    </row>
    <row r="44" spans="2:22" ht="15" customHeight="1">
      <c r="B44" s="71" t="s">
        <v>164</v>
      </c>
      <c r="C44" s="196">
        <v>13828.35</v>
      </c>
      <c r="D44" s="108">
        <v>16693.8</v>
      </c>
      <c r="E44" s="166">
        <v>0.20721561140700076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13828.35</v>
      </c>
      <c r="M44" s="108">
        <v>16693.8</v>
      </c>
      <c r="N44" s="166">
        <v>0.20721561140700076</v>
      </c>
      <c r="R44" s="10"/>
      <c r="S44" s="10"/>
    </row>
    <row r="45" spans="2:22" ht="15" customHeight="1">
      <c r="B45" s="71" t="s">
        <v>246</v>
      </c>
      <c r="C45" s="196">
        <v>0</v>
      </c>
      <c r="D45" s="108">
        <v>10.42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10.42</v>
      </c>
      <c r="N45" s="166" t="s">
        <v>282</v>
      </c>
      <c r="R45" s="10"/>
      <c r="S45" s="10"/>
    </row>
    <row r="46" spans="2:22" s="10" customFormat="1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Q46" s="48"/>
      <c r="R46" s="48"/>
      <c r="S46" s="48"/>
      <c r="T46" s="48"/>
      <c r="U46" s="48"/>
      <c r="V46" s="48"/>
    </row>
    <row r="47" spans="2:22" ht="15" thickTop="1" thickBot="1">
      <c r="B47" s="6" t="s">
        <v>5</v>
      </c>
      <c r="C47" s="55">
        <v>25427461.259999994</v>
      </c>
      <c r="D47" s="56">
        <v>28226423.640000015</v>
      </c>
      <c r="E47" s="225">
        <v>0.11007636001802022</v>
      </c>
      <c r="F47" s="55">
        <v>74869198.820000008</v>
      </c>
      <c r="G47" s="56">
        <v>88033878.299999997</v>
      </c>
      <c r="H47" s="225">
        <v>0.17583571999548731</v>
      </c>
      <c r="I47" s="55">
        <v>991.56</v>
      </c>
      <c r="J47" s="56">
        <v>51561.979999999996</v>
      </c>
      <c r="K47" s="225">
        <v>51.000867320182337</v>
      </c>
      <c r="L47" s="55">
        <v>100296660.08000001</v>
      </c>
      <c r="M47" s="56">
        <v>116260301.93999998</v>
      </c>
      <c r="N47" s="225">
        <v>0.15916424183284697</v>
      </c>
    </row>
    <row r="48" spans="2:22" ht="13" thickTop="1">
      <c r="B48" s="49" t="s">
        <v>242</v>
      </c>
    </row>
  </sheetData>
  <sortState xmlns:xlrd2="http://schemas.microsoft.com/office/spreadsheetml/2017/richdata2" ref="B9:N45">
    <sortCondition descending="1" ref="M9:M45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2.75" customHeight="1">
      <c r="B1" s="366" t="s">
        <v>27</v>
      </c>
      <c r="C1" s="366"/>
    </row>
    <row r="2" spans="2:32" ht="12.75" customHeight="1">
      <c r="B2" s="366"/>
      <c r="C2" s="366"/>
    </row>
    <row r="3" spans="2:32" ht="15.75" customHeight="1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1" customHeight="1">
      <c r="B4" s="368" t="s">
        <v>14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 customHeight="1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s="266" customFormat="1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8">
        <v>45230</v>
      </c>
      <c r="D8" s="289">
        <v>45596</v>
      </c>
      <c r="E8" s="290" t="s">
        <v>192</v>
      </c>
      <c r="F8" s="288">
        <v>45230</v>
      </c>
      <c r="G8" s="289">
        <v>45596</v>
      </c>
      <c r="H8" s="290" t="s">
        <v>192</v>
      </c>
      <c r="I8" s="288">
        <v>45230</v>
      </c>
      <c r="J8" s="289">
        <v>45596</v>
      </c>
      <c r="K8" s="290" t="s">
        <v>192</v>
      </c>
      <c r="L8" s="288">
        <v>45230</v>
      </c>
      <c r="M8" s="289">
        <v>45596</v>
      </c>
      <c r="N8" s="291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6">
        <v>1453586.43</v>
      </c>
      <c r="D9" s="108">
        <v>1421219.62</v>
      </c>
      <c r="E9" s="166">
        <v>-2.2266863071912293E-2</v>
      </c>
      <c r="F9" s="196">
        <v>2429501.5299999998</v>
      </c>
      <c r="G9" s="108">
        <v>2808872.39</v>
      </c>
      <c r="H9" s="166">
        <v>0.15615172714050538</v>
      </c>
      <c r="I9" s="196">
        <v>0</v>
      </c>
      <c r="J9" s="108">
        <v>76033.509999999995</v>
      </c>
      <c r="K9" s="166" t="s">
        <v>282</v>
      </c>
      <c r="L9" s="196">
        <v>3883087.96</v>
      </c>
      <c r="M9" s="108">
        <v>4230092.01</v>
      </c>
      <c r="N9" s="166">
        <v>8.9362912603195274E-2</v>
      </c>
      <c r="X9" s="84"/>
      <c r="Y9" s="84"/>
    </row>
    <row r="10" spans="2:32" ht="15" customHeight="1">
      <c r="B10" s="71" t="s">
        <v>31</v>
      </c>
      <c r="C10" s="196">
        <v>774674.52</v>
      </c>
      <c r="D10" s="108">
        <v>865605.51</v>
      </c>
      <c r="E10" s="166">
        <v>0.117379606082823</v>
      </c>
      <c r="F10" s="196">
        <v>1959031.51</v>
      </c>
      <c r="G10" s="108">
        <v>2154066.39</v>
      </c>
      <c r="H10" s="166">
        <v>9.9556785587384511E-2</v>
      </c>
      <c r="I10" s="196">
        <v>0</v>
      </c>
      <c r="J10" s="108">
        <v>0</v>
      </c>
      <c r="K10" s="166">
        <v>0</v>
      </c>
      <c r="L10" s="196">
        <v>2733706.0300000003</v>
      </c>
      <c r="M10" s="108">
        <v>3019671.9000000004</v>
      </c>
      <c r="N10" s="166">
        <v>0.10460739628247448</v>
      </c>
      <c r="X10" s="84"/>
      <c r="Y10" s="84"/>
    </row>
    <row r="11" spans="2:32" ht="15" customHeight="1">
      <c r="B11" s="71" t="s">
        <v>32</v>
      </c>
      <c r="C11" s="196">
        <v>120023.58</v>
      </c>
      <c r="D11" s="108">
        <v>132392.09</v>
      </c>
      <c r="E11" s="166">
        <v>0.10305066721055975</v>
      </c>
      <c r="F11" s="196">
        <v>1419186.65</v>
      </c>
      <c r="G11" s="108">
        <v>1665772.51</v>
      </c>
      <c r="H11" s="166">
        <v>0.17375153578283739</v>
      </c>
      <c r="I11" s="196">
        <v>0</v>
      </c>
      <c r="J11" s="108">
        <v>0</v>
      </c>
      <c r="K11" s="166">
        <v>0</v>
      </c>
      <c r="L11" s="196">
        <v>1539210.23</v>
      </c>
      <c r="M11" s="108">
        <v>1798164.6</v>
      </c>
      <c r="N11" s="166">
        <v>0.16823846733399123</v>
      </c>
      <c r="X11" s="84"/>
      <c r="Y11" s="84"/>
    </row>
    <row r="12" spans="2:32" ht="15" customHeight="1">
      <c r="B12" s="71" t="s">
        <v>146</v>
      </c>
      <c r="C12" s="196">
        <v>0</v>
      </c>
      <c r="D12" s="108">
        <v>0</v>
      </c>
      <c r="E12" s="166">
        <v>0</v>
      </c>
      <c r="F12" s="196">
        <v>945935.87</v>
      </c>
      <c r="G12" s="108">
        <v>1211728.43</v>
      </c>
      <c r="H12" s="166">
        <v>0.28098369924379751</v>
      </c>
      <c r="I12" s="196">
        <v>0</v>
      </c>
      <c r="J12" s="108">
        <v>0</v>
      </c>
      <c r="K12" s="166"/>
      <c r="L12" s="196">
        <v>945935.87</v>
      </c>
      <c r="M12" s="108">
        <v>1211728.43</v>
      </c>
      <c r="N12" s="166">
        <v>0.28098369924379751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166</v>
      </c>
      <c r="C13" s="196">
        <v>386392.5</v>
      </c>
      <c r="D13" s="108">
        <v>433547.12</v>
      </c>
      <c r="E13" s="166">
        <v>0.12203813479816507</v>
      </c>
      <c r="F13" s="196">
        <v>426199.17</v>
      </c>
      <c r="G13" s="108">
        <v>585579.84</v>
      </c>
      <c r="H13" s="166">
        <v>0.37395818954785853</v>
      </c>
      <c r="I13" s="196">
        <v>5199.84</v>
      </c>
      <c r="J13" s="108">
        <v>0</v>
      </c>
      <c r="K13" s="166">
        <v>-1</v>
      </c>
      <c r="L13" s="196">
        <v>812591.66999999993</v>
      </c>
      <c r="M13" s="108">
        <v>1019126.96</v>
      </c>
      <c r="N13" s="166">
        <v>0.25416860352506448</v>
      </c>
      <c r="X13" s="84"/>
      <c r="Y13" s="84"/>
    </row>
    <row r="14" spans="2:32" ht="15" customHeight="1">
      <c r="B14" s="190" t="s">
        <v>215</v>
      </c>
      <c r="C14" s="196">
        <v>0</v>
      </c>
      <c r="D14" s="108">
        <v>0</v>
      </c>
      <c r="E14" s="166">
        <v>0</v>
      </c>
      <c r="F14" s="196">
        <v>780324.21</v>
      </c>
      <c r="G14" s="108">
        <v>894076.75</v>
      </c>
      <c r="H14" s="166">
        <v>0.1457759973895979</v>
      </c>
      <c r="I14" s="196">
        <v>0</v>
      </c>
      <c r="J14" s="108">
        <v>0</v>
      </c>
      <c r="K14" s="166">
        <v>0</v>
      </c>
      <c r="L14" s="196">
        <v>780324.21</v>
      </c>
      <c r="M14" s="108">
        <v>894076.75</v>
      </c>
      <c r="N14" s="166">
        <v>0.1457759973895979</v>
      </c>
      <c r="X14" s="84"/>
      <c r="Y14" s="84"/>
    </row>
    <row r="15" spans="2:32" ht="15" customHeight="1">
      <c r="B15" s="71" t="s">
        <v>33</v>
      </c>
      <c r="C15" s="196">
        <v>326561.09999999998</v>
      </c>
      <c r="D15" s="108">
        <v>370320.83</v>
      </c>
      <c r="E15" s="166">
        <v>0.13400166155736259</v>
      </c>
      <c r="F15" s="196">
        <v>315485.08</v>
      </c>
      <c r="G15" s="108">
        <v>330852.95</v>
      </c>
      <c r="H15" s="166">
        <v>4.8711875693138944E-2</v>
      </c>
      <c r="I15" s="196">
        <v>0</v>
      </c>
      <c r="J15" s="108">
        <v>0</v>
      </c>
      <c r="K15" s="166">
        <v>0</v>
      </c>
      <c r="L15" s="196">
        <v>642046.17999999993</v>
      </c>
      <c r="M15" s="108">
        <v>701173.78</v>
      </c>
      <c r="N15" s="166">
        <v>9.2092441076434869E-2</v>
      </c>
      <c r="X15" s="84"/>
      <c r="Y15" s="84"/>
    </row>
    <row r="16" spans="2:32" ht="15" customHeight="1">
      <c r="B16" s="71" t="s">
        <v>149</v>
      </c>
      <c r="C16" s="196">
        <v>122794.74</v>
      </c>
      <c r="D16" s="108">
        <v>134248.46</v>
      </c>
      <c r="E16" s="166">
        <v>9.3275330848861984E-2</v>
      </c>
      <c r="F16" s="196">
        <v>503328.8</v>
      </c>
      <c r="G16" s="108">
        <v>552341.68999999994</v>
      </c>
      <c r="H16" s="166">
        <v>9.7377479691207733E-2</v>
      </c>
      <c r="I16" s="196">
        <v>0</v>
      </c>
      <c r="J16" s="108">
        <v>0</v>
      </c>
      <c r="K16" s="166">
        <v>0</v>
      </c>
      <c r="L16" s="196">
        <v>626123.54</v>
      </c>
      <c r="M16" s="108">
        <v>686590.14999999991</v>
      </c>
      <c r="N16" s="166">
        <v>9.6572970248011869E-2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133</v>
      </c>
      <c r="C17" s="196">
        <v>500453.53</v>
      </c>
      <c r="D17" s="108">
        <v>674586.21</v>
      </c>
      <c r="E17" s="166">
        <v>0.3479497487009432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500453.53</v>
      </c>
      <c r="M17" s="108">
        <v>674586.21</v>
      </c>
      <c r="N17" s="166">
        <v>0.3479497487009432</v>
      </c>
      <c r="S17" s="111"/>
      <c r="T17" s="111"/>
      <c r="X17" s="84"/>
      <c r="Y17" s="84"/>
    </row>
    <row r="18" spans="2:25" ht="15" customHeight="1">
      <c r="B18" s="71" t="s">
        <v>161</v>
      </c>
      <c r="C18" s="196">
        <v>235463.67</v>
      </c>
      <c r="D18" s="108">
        <v>289949.84999999998</v>
      </c>
      <c r="E18" s="166">
        <v>0.23139951908504594</v>
      </c>
      <c r="F18" s="196">
        <v>232921</v>
      </c>
      <c r="G18" s="108">
        <v>253811.99</v>
      </c>
      <c r="H18" s="166">
        <v>8.9691311646438024E-2</v>
      </c>
      <c r="I18" s="196">
        <v>0</v>
      </c>
      <c r="J18" s="108">
        <v>0</v>
      </c>
      <c r="K18" s="166">
        <v>0</v>
      </c>
      <c r="L18" s="196">
        <v>468384.67000000004</v>
      </c>
      <c r="M18" s="108">
        <v>543761.84</v>
      </c>
      <c r="N18" s="166">
        <v>0.16093005349641337</v>
      </c>
      <c r="U18" s="111"/>
    </row>
    <row r="19" spans="2:25" ht="15" customHeight="1">
      <c r="B19" s="190" t="s">
        <v>147</v>
      </c>
      <c r="C19" s="196">
        <v>506933.79</v>
      </c>
      <c r="D19" s="108">
        <v>501751.24</v>
      </c>
      <c r="E19" s="166">
        <v>-1.0223327192294655E-2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506933.79</v>
      </c>
      <c r="M19" s="108">
        <v>501751.24</v>
      </c>
      <c r="N19" s="166">
        <v>-1.0223327192294655E-2</v>
      </c>
    </row>
    <row r="20" spans="2:25" ht="15" customHeight="1">
      <c r="B20" s="71" t="s">
        <v>35</v>
      </c>
      <c r="C20" s="196">
        <v>340739.92</v>
      </c>
      <c r="D20" s="108">
        <v>432288.81</v>
      </c>
      <c r="E20" s="166">
        <v>0.2686767373778805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340739.92</v>
      </c>
      <c r="M20" s="108">
        <v>432288.81</v>
      </c>
      <c r="N20" s="166">
        <v>0.2686767373778805</v>
      </c>
      <c r="S20" s="108"/>
      <c r="T20" s="108"/>
      <c r="X20" s="90"/>
    </row>
    <row r="21" spans="2:25" ht="15" customHeight="1">
      <c r="B21" s="71" t="s">
        <v>160</v>
      </c>
      <c r="C21" s="196">
        <v>0</v>
      </c>
      <c r="D21" s="108">
        <v>0</v>
      </c>
      <c r="E21" s="166">
        <v>0</v>
      </c>
      <c r="F21" s="196">
        <v>353094.52</v>
      </c>
      <c r="G21" s="108">
        <v>380537.3</v>
      </c>
      <c r="H21" s="166">
        <v>7.7720775728833083E-2</v>
      </c>
      <c r="I21" s="196">
        <v>0</v>
      </c>
      <c r="J21" s="108">
        <v>0</v>
      </c>
      <c r="K21" s="166">
        <v>0</v>
      </c>
      <c r="L21" s="196">
        <v>353094.52</v>
      </c>
      <c r="M21" s="108">
        <v>380537.3</v>
      </c>
      <c r="N21" s="166">
        <v>7.7720775728833083E-2</v>
      </c>
    </row>
    <row r="22" spans="2:25" ht="15" customHeight="1">
      <c r="B22" s="71" t="s">
        <v>134</v>
      </c>
      <c r="C22" s="196">
        <v>320470.68</v>
      </c>
      <c r="D22" s="108">
        <v>319231.05</v>
      </c>
      <c r="E22" s="166">
        <v>-3.8681541787223862E-3</v>
      </c>
      <c r="F22" s="196">
        <v>38959.699999999997</v>
      </c>
      <c r="G22" s="108">
        <v>38959.67</v>
      </c>
      <c r="H22" s="166">
        <v>-7.7002646321290586E-7</v>
      </c>
      <c r="I22" s="196">
        <v>0</v>
      </c>
      <c r="J22" s="108">
        <v>0</v>
      </c>
      <c r="K22" s="166">
        <v>0</v>
      </c>
      <c r="L22" s="196">
        <v>359430.38</v>
      </c>
      <c r="M22" s="108">
        <v>358190.72</v>
      </c>
      <c r="N22" s="166">
        <v>-3.4489572083473649E-3</v>
      </c>
      <c r="X22" s="84"/>
      <c r="Y22" s="84"/>
    </row>
    <row r="23" spans="2:25" ht="15" customHeight="1">
      <c r="B23" s="71" t="s">
        <v>148</v>
      </c>
      <c r="C23" s="196">
        <v>0</v>
      </c>
      <c r="D23" s="108">
        <v>0</v>
      </c>
      <c r="E23" s="166">
        <v>0</v>
      </c>
      <c r="F23" s="196">
        <v>329468.53999999998</v>
      </c>
      <c r="G23" s="108">
        <v>321804.26</v>
      </c>
      <c r="H23" s="166">
        <v>-2.3262554901296403E-2</v>
      </c>
      <c r="I23" s="196">
        <v>0</v>
      </c>
      <c r="J23" s="108">
        <v>0</v>
      </c>
      <c r="K23" s="166">
        <v>0</v>
      </c>
      <c r="L23" s="196">
        <v>329468.53999999998</v>
      </c>
      <c r="M23" s="108">
        <v>321804.26</v>
      </c>
      <c r="N23" s="166">
        <v>-2.3262554901296403E-2</v>
      </c>
    </row>
    <row r="24" spans="2:25" ht="15" customHeight="1">
      <c r="B24" s="71" t="s">
        <v>4</v>
      </c>
      <c r="C24" s="196">
        <v>189609.98</v>
      </c>
      <c r="D24" s="108">
        <v>265962.65999999997</v>
      </c>
      <c r="E24" s="166">
        <v>0.40268281237095199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189609.98</v>
      </c>
      <c r="M24" s="108">
        <v>265962.65999999997</v>
      </c>
      <c r="N24" s="166">
        <v>0.40268281237095199</v>
      </c>
    </row>
    <row r="25" spans="2:25" ht="15" customHeight="1">
      <c r="B25" s="71" t="s">
        <v>216</v>
      </c>
      <c r="C25" s="196">
        <v>95618.31</v>
      </c>
      <c r="D25" s="108">
        <v>89336.94</v>
      </c>
      <c r="E25" s="166">
        <v>-6.5692125284372793E-2</v>
      </c>
      <c r="F25" s="196">
        <v>151140.37</v>
      </c>
      <c r="G25" s="108">
        <v>152833.97</v>
      </c>
      <c r="H25" s="166">
        <v>1.120547739826233E-2</v>
      </c>
      <c r="I25" s="196">
        <v>12793.17</v>
      </c>
      <c r="J25" s="108">
        <v>13026.1</v>
      </c>
      <c r="K25" s="166">
        <v>1.8207371589684204E-2</v>
      </c>
      <c r="L25" s="196">
        <v>246758.68</v>
      </c>
      <c r="M25" s="108">
        <v>242170.91</v>
      </c>
      <c r="N25" s="166">
        <v>-1.8592132199766954E-2</v>
      </c>
    </row>
    <row r="26" spans="2:25" ht="15" customHeight="1">
      <c r="B26" s="71" t="s">
        <v>207</v>
      </c>
      <c r="C26" s="196">
        <v>142636.73000000001</v>
      </c>
      <c r="D26" s="108">
        <v>234160.63</v>
      </c>
      <c r="E26" s="166">
        <v>0.6416573066418445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142636.73000000001</v>
      </c>
      <c r="M26" s="108">
        <v>234160.63</v>
      </c>
      <c r="N26" s="166">
        <v>0.6416573066418445</v>
      </c>
    </row>
    <row r="27" spans="2:25" ht="15" customHeight="1">
      <c r="B27" s="71" t="s">
        <v>0</v>
      </c>
      <c r="C27" s="196">
        <v>231162.92</v>
      </c>
      <c r="D27" s="108">
        <v>230749.37</v>
      </c>
      <c r="E27" s="166">
        <v>-1.7889979932768519E-3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231162.92</v>
      </c>
      <c r="M27" s="108">
        <v>230749.37</v>
      </c>
      <c r="N27" s="166">
        <v>-1.7889979932768519E-3</v>
      </c>
    </row>
    <row r="28" spans="2:25" ht="15" customHeight="1">
      <c r="B28" s="71" t="s">
        <v>212</v>
      </c>
      <c r="C28" s="196">
        <v>0</v>
      </c>
      <c r="D28" s="108">
        <v>0</v>
      </c>
      <c r="E28" s="166">
        <v>0</v>
      </c>
      <c r="F28" s="196">
        <v>180315.25</v>
      </c>
      <c r="G28" s="108">
        <v>197874.61</v>
      </c>
      <c r="H28" s="166">
        <v>9.7381447215363015E-2</v>
      </c>
      <c r="I28" s="196">
        <v>0</v>
      </c>
      <c r="J28" s="108">
        <v>0</v>
      </c>
      <c r="K28" s="166">
        <v>0</v>
      </c>
      <c r="L28" s="196">
        <v>180315.25</v>
      </c>
      <c r="M28" s="108">
        <v>197874.61</v>
      </c>
      <c r="N28" s="166">
        <v>9.7381447215363015E-2</v>
      </c>
    </row>
    <row r="29" spans="2:25" ht="15" customHeight="1">
      <c r="B29" s="71" t="s">
        <v>213</v>
      </c>
      <c r="C29" s="196">
        <v>0</v>
      </c>
      <c r="D29" s="108">
        <v>0</v>
      </c>
      <c r="E29" s="166">
        <v>0</v>
      </c>
      <c r="F29" s="196">
        <v>168450.33</v>
      </c>
      <c r="G29" s="108">
        <v>181266.47</v>
      </c>
      <c r="H29" s="166">
        <v>7.6082605477828483E-2</v>
      </c>
      <c r="I29" s="196">
        <v>0</v>
      </c>
      <c r="J29" s="108">
        <v>0</v>
      </c>
      <c r="K29" s="166">
        <v>0</v>
      </c>
      <c r="L29" s="196">
        <v>168450.33</v>
      </c>
      <c r="M29" s="108">
        <v>181266.47</v>
      </c>
      <c r="N29" s="166">
        <v>7.6082605477828483E-2</v>
      </c>
    </row>
    <row r="30" spans="2:25" ht="15" customHeight="1">
      <c r="B30" s="71" t="s">
        <v>206</v>
      </c>
      <c r="C30" s="196">
        <v>165761.72</v>
      </c>
      <c r="D30" s="108">
        <v>178481.2</v>
      </c>
      <c r="E30" s="166">
        <v>7.6733518450460156E-2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165761.72</v>
      </c>
      <c r="M30" s="108">
        <v>178481.2</v>
      </c>
      <c r="N30" s="166">
        <v>7.6733518450460156E-2</v>
      </c>
    </row>
    <row r="31" spans="2:25" ht="15" customHeight="1">
      <c r="B31" s="71" t="s">
        <v>132</v>
      </c>
      <c r="C31" s="196">
        <v>99301.05</v>
      </c>
      <c r="D31" s="108">
        <v>103751.34</v>
      </c>
      <c r="E31" s="166">
        <v>4.4816142427496923E-2</v>
      </c>
      <c r="F31" s="196">
        <v>55174.41</v>
      </c>
      <c r="G31" s="108">
        <v>64129.22</v>
      </c>
      <c r="H31" s="166">
        <v>0.16230005903098912</v>
      </c>
      <c r="I31" s="196">
        <v>0</v>
      </c>
      <c r="J31" s="108">
        <v>0</v>
      </c>
      <c r="K31" s="166">
        <v>0</v>
      </c>
      <c r="L31" s="196">
        <v>154475.46000000002</v>
      </c>
      <c r="M31" s="108">
        <v>167880.56</v>
      </c>
      <c r="N31" s="166">
        <v>8.6778184703253033E-2</v>
      </c>
    </row>
    <row r="32" spans="2:25" ht="15" customHeight="1">
      <c r="B32" s="71" t="s">
        <v>30</v>
      </c>
      <c r="C32" s="196">
        <v>141310.97</v>
      </c>
      <c r="D32" s="108">
        <v>149131.76</v>
      </c>
      <c r="E32" s="166">
        <v>5.5344535530398017E-2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141310.97</v>
      </c>
      <c r="M32" s="108">
        <v>149131.76</v>
      </c>
      <c r="N32" s="166">
        <v>5.5344535530398017E-2</v>
      </c>
    </row>
    <row r="33" spans="2:22" ht="15" customHeight="1">
      <c r="B33" s="71" t="s">
        <v>1</v>
      </c>
      <c r="C33" s="196">
        <v>99698.46</v>
      </c>
      <c r="D33" s="108">
        <v>114219.04</v>
      </c>
      <c r="E33" s="166">
        <v>0.14564497786625777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99698.46</v>
      </c>
      <c r="M33" s="108">
        <v>114219.04</v>
      </c>
      <c r="N33" s="166">
        <v>0.14564497786625777</v>
      </c>
    </row>
    <row r="34" spans="2:22" ht="15" customHeight="1">
      <c r="B34" s="190" t="s">
        <v>209</v>
      </c>
      <c r="C34" s="196">
        <v>96031.43</v>
      </c>
      <c r="D34" s="108">
        <v>106506.36</v>
      </c>
      <c r="E34" s="166">
        <v>0.10907814243732504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96031.43</v>
      </c>
      <c r="M34" s="108">
        <v>106506.36</v>
      </c>
      <c r="N34" s="166">
        <v>0.10907814243732504</v>
      </c>
      <c r="U34" s="84"/>
      <c r="V34" s="84"/>
    </row>
    <row r="35" spans="2:22" ht="15" customHeight="1">
      <c r="B35" s="190" t="s">
        <v>165</v>
      </c>
      <c r="C35" s="196">
        <v>58046.26</v>
      </c>
      <c r="D35" s="108">
        <v>81943.350000000006</v>
      </c>
      <c r="E35" s="166">
        <v>0.41169043449138676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58046.26</v>
      </c>
      <c r="M35" s="108">
        <v>81943.350000000006</v>
      </c>
      <c r="N35" s="166">
        <v>0.41169043449138676</v>
      </c>
    </row>
    <row r="36" spans="2:22" ht="15" customHeight="1">
      <c r="B36" s="71" t="s">
        <v>2</v>
      </c>
      <c r="C36" s="196">
        <v>0</v>
      </c>
      <c r="D36" s="108">
        <v>0</v>
      </c>
      <c r="E36" s="166">
        <v>0</v>
      </c>
      <c r="F36" s="196">
        <v>49323.94</v>
      </c>
      <c r="G36" s="108">
        <v>50426.23</v>
      </c>
      <c r="H36" s="166">
        <v>2.234797139076888E-2</v>
      </c>
      <c r="I36" s="196">
        <v>0</v>
      </c>
      <c r="J36" s="108">
        <v>0</v>
      </c>
      <c r="K36" s="166">
        <v>0</v>
      </c>
      <c r="L36" s="196">
        <v>49323.94</v>
      </c>
      <c r="M36" s="108">
        <v>50426.23</v>
      </c>
      <c r="N36" s="166">
        <v>2.234797139076888E-2</v>
      </c>
    </row>
    <row r="37" spans="2:22" ht="15" customHeight="1">
      <c r="B37" s="71" t="s">
        <v>210</v>
      </c>
      <c r="C37" s="196">
        <v>31933.47</v>
      </c>
      <c r="D37" s="108">
        <v>41896.89</v>
      </c>
      <c r="E37" s="166">
        <v>0.3120055540472112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31933.47</v>
      </c>
      <c r="M37" s="108">
        <v>41896.89</v>
      </c>
      <c r="N37" s="166">
        <v>0.3120055540472112</v>
      </c>
      <c r="U37" s="84"/>
      <c r="V37" s="84"/>
    </row>
    <row r="38" spans="2:22" ht="15" customHeight="1">
      <c r="B38" s="71" t="s">
        <v>167</v>
      </c>
      <c r="C38" s="196">
        <v>38910.129999999997</v>
      </c>
      <c r="D38" s="108">
        <v>41896.57</v>
      </c>
      <c r="E38" s="166">
        <v>7.6752249349976542E-2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38910.129999999997</v>
      </c>
      <c r="M38" s="108">
        <v>41896.57</v>
      </c>
      <c r="N38" s="166">
        <v>7.6752249349976542E-2</v>
      </c>
    </row>
    <row r="39" spans="2:22" ht="15" customHeight="1">
      <c r="B39" s="71" t="s">
        <v>246</v>
      </c>
      <c r="C39" s="196">
        <v>0</v>
      </c>
      <c r="D39" s="108">
        <v>38403.75</v>
      </c>
      <c r="E39" s="166" t="s">
        <v>282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0</v>
      </c>
      <c r="M39" s="108">
        <v>38403.75</v>
      </c>
      <c r="N39" s="166" t="s">
        <v>282</v>
      </c>
    </row>
    <row r="40" spans="2:22" ht="15" customHeight="1">
      <c r="B40" s="71" t="s">
        <v>214</v>
      </c>
      <c r="C40" s="196">
        <v>0</v>
      </c>
      <c r="D40" s="108">
        <v>0</v>
      </c>
      <c r="E40" s="166">
        <v>0</v>
      </c>
      <c r="F40" s="196">
        <v>39323.279999999999</v>
      </c>
      <c r="G40" s="108">
        <v>36990.74</v>
      </c>
      <c r="H40" s="166">
        <v>-5.931702543633189E-2</v>
      </c>
      <c r="I40" s="196">
        <v>0</v>
      </c>
      <c r="J40" s="108">
        <v>0</v>
      </c>
      <c r="K40" s="166">
        <v>0</v>
      </c>
      <c r="L40" s="196">
        <v>39323.279999999999</v>
      </c>
      <c r="M40" s="108">
        <v>36990.74</v>
      </c>
      <c r="N40" s="166">
        <v>-5.931702543633189E-2</v>
      </c>
    </row>
    <row r="41" spans="2:22" ht="15" customHeight="1">
      <c r="B41" s="71" t="s">
        <v>175</v>
      </c>
      <c r="C41" s="196">
        <v>30487.87</v>
      </c>
      <c r="D41" s="108">
        <v>35036.97</v>
      </c>
      <c r="E41" s="166">
        <v>0.14921016128709558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30487.87</v>
      </c>
      <c r="M41" s="108">
        <v>35036.97</v>
      </c>
      <c r="N41" s="166">
        <v>0.14921016128709558</v>
      </c>
    </row>
    <row r="42" spans="2:22" ht="15" customHeight="1">
      <c r="B42" s="71" t="s">
        <v>29</v>
      </c>
      <c r="C42" s="196">
        <v>0</v>
      </c>
      <c r="D42" s="108">
        <v>0</v>
      </c>
      <c r="E42" s="166">
        <v>0</v>
      </c>
      <c r="F42" s="196">
        <v>31936.12</v>
      </c>
      <c r="G42" s="108">
        <v>32127.07</v>
      </c>
      <c r="H42" s="166">
        <v>5.9791233249374296E-3</v>
      </c>
      <c r="I42" s="196">
        <v>0</v>
      </c>
      <c r="J42" s="108">
        <v>0</v>
      </c>
      <c r="K42" s="166">
        <v>0</v>
      </c>
      <c r="L42" s="196">
        <v>31936.12</v>
      </c>
      <c r="M42" s="108">
        <v>32127.07</v>
      </c>
      <c r="N42" s="166">
        <v>5.9791233249374296E-3</v>
      </c>
      <c r="U42" s="111"/>
    </row>
    <row r="43" spans="2:22" ht="15" customHeight="1">
      <c r="B43" s="71" t="s">
        <v>3</v>
      </c>
      <c r="C43" s="196">
        <v>27750.880000000001</v>
      </c>
      <c r="D43" s="108">
        <v>28706.38</v>
      </c>
      <c r="E43" s="166">
        <v>3.4431340555686883E-2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27750.880000000001</v>
      </c>
      <c r="M43" s="108">
        <v>28706.38</v>
      </c>
      <c r="N43" s="166">
        <v>3.4431340555686883E-2</v>
      </c>
    </row>
    <row r="44" spans="2:22" ht="15" customHeight="1">
      <c r="B44" s="71" t="s">
        <v>208</v>
      </c>
      <c r="C44" s="196">
        <v>0</v>
      </c>
      <c r="D44" s="108">
        <v>0</v>
      </c>
      <c r="E44" s="166">
        <v>0</v>
      </c>
      <c r="F44" s="196">
        <v>28117.51</v>
      </c>
      <c r="G44" s="108">
        <v>27380.62</v>
      </c>
      <c r="H44" s="166">
        <v>-2.6207512685155955E-2</v>
      </c>
      <c r="I44" s="196">
        <v>0</v>
      </c>
      <c r="J44" s="108">
        <v>0</v>
      </c>
      <c r="K44" s="166">
        <v>0</v>
      </c>
      <c r="L44" s="196">
        <v>28117.51</v>
      </c>
      <c r="M44" s="108">
        <v>27380.62</v>
      </c>
      <c r="N44" s="166">
        <v>-2.6207512685155955E-2</v>
      </c>
      <c r="R44" s="84"/>
      <c r="S44" s="84"/>
    </row>
    <row r="45" spans="2:22" ht="15" customHeight="1">
      <c r="B45" s="71" t="s">
        <v>164</v>
      </c>
      <c r="C45" s="196">
        <v>22399.77</v>
      </c>
      <c r="D45" s="108">
        <v>21973.31</v>
      </c>
      <c r="E45" s="166">
        <v>-1.903858834264812E-2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22399.77</v>
      </c>
      <c r="M45" s="108">
        <v>21973.31</v>
      </c>
      <c r="N45" s="166">
        <v>-1.903858834264812E-2</v>
      </c>
      <c r="R45" s="10"/>
      <c r="S45" s="10"/>
    </row>
    <row r="46" spans="2:22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R46" s="10"/>
      <c r="S46" s="10"/>
    </row>
    <row r="47" spans="2:22" s="10" customFormat="1" ht="21" customHeight="1" thickTop="1" thickBot="1">
      <c r="B47" s="6" t="s">
        <v>5</v>
      </c>
      <c r="C47" s="55">
        <v>6558754.4099999983</v>
      </c>
      <c r="D47" s="56">
        <v>7337297.3099999987</v>
      </c>
      <c r="E47" s="9">
        <v>0.11870285900825497</v>
      </c>
      <c r="F47" s="55">
        <v>10437217.789999999</v>
      </c>
      <c r="G47" s="56">
        <v>11941433.100000001</v>
      </c>
      <c r="H47" s="9">
        <v>0.14412033362389026</v>
      </c>
      <c r="I47" s="55">
        <v>17993.010000000002</v>
      </c>
      <c r="J47" s="56">
        <v>89059.61</v>
      </c>
      <c r="K47" s="9">
        <v>3.9496782361594862</v>
      </c>
      <c r="L47" s="55">
        <v>16995972.200000003</v>
      </c>
      <c r="M47" s="56">
        <v>19278730.41</v>
      </c>
      <c r="N47" s="9">
        <v>0.13431171710200826</v>
      </c>
      <c r="Q47" s="48"/>
      <c r="R47" s="48"/>
      <c r="S47" s="48"/>
      <c r="T47" s="48"/>
      <c r="U47" s="48"/>
      <c r="V47" s="48"/>
    </row>
    <row r="48" spans="2:22" s="48" customFormat="1" ht="13.5" thickTop="1">
      <c r="B48" s="48" t="s">
        <v>44</v>
      </c>
      <c r="D48" s="48" t="s">
        <v>46</v>
      </c>
    </row>
    <row r="49" spans="2:14" ht="13">
      <c r="B49" s="48" t="s">
        <v>242</v>
      </c>
      <c r="L49" s="82"/>
      <c r="M49" s="82"/>
      <c r="N49" s="104"/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s="98" customFormat="1" ht="12.75" customHeight="1">
      <c r="B1" s="366" t="s">
        <v>27</v>
      </c>
      <c r="C1" s="366"/>
    </row>
    <row r="2" spans="2:32" s="98" customFormat="1" ht="12.7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154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218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8">
        <v>45230</v>
      </c>
      <c r="D8" s="289">
        <v>45596</v>
      </c>
      <c r="E8" s="290" t="s">
        <v>192</v>
      </c>
      <c r="F8" s="288">
        <v>45230</v>
      </c>
      <c r="G8" s="289">
        <v>45596</v>
      </c>
      <c r="H8" s="290" t="s">
        <v>192</v>
      </c>
      <c r="I8" s="288">
        <v>45230</v>
      </c>
      <c r="J8" s="289">
        <v>45596</v>
      </c>
      <c r="K8" s="290" t="s">
        <v>192</v>
      </c>
      <c r="L8" s="288">
        <v>45230</v>
      </c>
      <c r="M8" s="289">
        <v>45596</v>
      </c>
      <c r="N8" s="291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6">
        <v>1479421.93</v>
      </c>
      <c r="D9" s="108">
        <v>1578304.06</v>
      </c>
      <c r="E9" s="166">
        <v>6.6838356249052031E-2</v>
      </c>
      <c r="F9" s="196">
        <v>2508733.63</v>
      </c>
      <c r="G9" s="108">
        <v>3224738.57</v>
      </c>
      <c r="H9" s="166">
        <v>0.28540492758491859</v>
      </c>
      <c r="I9" s="196">
        <v>0</v>
      </c>
      <c r="J9" s="108">
        <v>79974.44</v>
      </c>
      <c r="K9" s="166" t="s">
        <v>282</v>
      </c>
      <c r="L9" s="196">
        <v>3988155.5599999996</v>
      </c>
      <c r="M9" s="108">
        <v>4803042.63</v>
      </c>
      <c r="N9" s="166">
        <v>0.20432680163559125</v>
      </c>
      <c r="X9" s="84"/>
      <c r="Y9" s="84"/>
    </row>
    <row r="10" spans="2:32" ht="15" customHeight="1">
      <c r="B10" s="71" t="s">
        <v>31</v>
      </c>
      <c r="C10" s="196">
        <v>900644.1</v>
      </c>
      <c r="D10" s="108">
        <v>983070.62</v>
      </c>
      <c r="E10" s="166">
        <v>9.1519524749010206E-2</v>
      </c>
      <c r="F10" s="196">
        <v>2753130.92</v>
      </c>
      <c r="G10" s="108">
        <v>2682635.25</v>
      </c>
      <c r="H10" s="166">
        <v>-2.5605636654576502E-2</v>
      </c>
      <c r="I10" s="196">
        <v>0</v>
      </c>
      <c r="J10" s="108">
        <v>0</v>
      </c>
      <c r="K10" s="166">
        <v>0</v>
      </c>
      <c r="L10" s="196">
        <v>3653775.02</v>
      </c>
      <c r="M10" s="108">
        <v>3665705.87</v>
      </c>
      <c r="N10" s="166">
        <v>3.2653488336564559E-3</v>
      </c>
      <c r="X10" s="84"/>
      <c r="Y10" s="84"/>
    </row>
    <row r="11" spans="2:32" ht="15" customHeight="1">
      <c r="B11" s="71" t="s">
        <v>32</v>
      </c>
      <c r="C11" s="196">
        <v>141024.59</v>
      </c>
      <c r="D11" s="108">
        <v>148442.15</v>
      </c>
      <c r="E11" s="166">
        <v>5.259763563219718E-2</v>
      </c>
      <c r="F11" s="196">
        <v>1679084.85</v>
      </c>
      <c r="G11" s="108">
        <v>1972783.96</v>
      </c>
      <c r="H11" s="166">
        <v>0.17491618127577047</v>
      </c>
      <c r="I11" s="196">
        <v>0</v>
      </c>
      <c r="J11" s="108">
        <v>0</v>
      </c>
      <c r="K11" s="166">
        <v>0</v>
      </c>
      <c r="L11" s="196">
        <v>1820109.4400000002</v>
      </c>
      <c r="M11" s="108">
        <v>2121226.11</v>
      </c>
      <c r="N11" s="166">
        <v>0.16543877163781956</v>
      </c>
      <c r="X11" s="84"/>
      <c r="Y11" s="84"/>
    </row>
    <row r="12" spans="2:32" ht="15" customHeight="1">
      <c r="B12" s="71" t="s">
        <v>166</v>
      </c>
      <c r="C12" s="196">
        <v>404744.08</v>
      </c>
      <c r="D12" s="108">
        <v>480679.46</v>
      </c>
      <c r="E12" s="166">
        <v>0.18761331851969273</v>
      </c>
      <c r="F12" s="196">
        <v>743116.42</v>
      </c>
      <c r="G12" s="108">
        <v>853008.7</v>
      </c>
      <c r="H12" s="166">
        <v>0.14788030117811138</v>
      </c>
      <c r="I12" s="196">
        <v>12286.55</v>
      </c>
      <c r="J12" s="108">
        <v>0</v>
      </c>
      <c r="K12" s="166">
        <v>-1</v>
      </c>
      <c r="L12" s="196">
        <v>1147860.5</v>
      </c>
      <c r="M12" s="108">
        <v>1333688.1599999999</v>
      </c>
      <c r="N12" s="166">
        <v>0.16189045620090586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146</v>
      </c>
      <c r="C13" s="196">
        <v>0</v>
      </c>
      <c r="D13" s="108">
        <v>0</v>
      </c>
      <c r="E13" s="166">
        <v>0</v>
      </c>
      <c r="F13" s="196">
        <v>1168571.78</v>
      </c>
      <c r="G13" s="108">
        <v>1306301.74</v>
      </c>
      <c r="H13" s="166">
        <v>0.11786178851589242</v>
      </c>
      <c r="I13" s="196">
        <v>0</v>
      </c>
      <c r="J13" s="108">
        <v>0</v>
      </c>
      <c r="K13" s="166"/>
      <c r="L13" s="196">
        <v>1168571.78</v>
      </c>
      <c r="M13" s="108">
        <v>1306301.74</v>
      </c>
      <c r="N13" s="166">
        <v>0.11786178851589242</v>
      </c>
      <c r="X13" s="84"/>
      <c r="Y13" s="84"/>
    </row>
    <row r="14" spans="2:32" ht="15" customHeight="1">
      <c r="B14" s="190" t="s">
        <v>215</v>
      </c>
      <c r="C14" s="196">
        <v>0</v>
      </c>
      <c r="D14" s="108">
        <v>0</v>
      </c>
      <c r="E14" s="166">
        <v>0</v>
      </c>
      <c r="F14" s="196">
        <v>898965.86</v>
      </c>
      <c r="G14" s="108">
        <v>1055741.3799999999</v>
      </c>
      <c r="H14" s="166">
        <v>0.17439541029956343</v>
      </c>
      <c r="I14" s="196">
        <v>0</v>
      </c>
      <c r="J14" s="108">
        <v>0</v>
      </c>
      <c r="K14" s="166">
        <v>0</v>
      </c>
      <c r="L14" s="196">
        <v>898965.86</v>
      </c>
      <c r="M14" s="108">
        <v>1055741.3799999999</v>
      </c>
      <c r="N14" s="166">
        <v>0.17439541029956343</v>
      </c>
      <c r="X14" s="84"/>
      <c r="Y14" s="84"/>
    </row>
    <row r="15" spans="2:32" ht="15" customHeight="1">
      <c r="B15" s="71" t="s">
        <v>149</v>
      </c>
      <c r="C15" s="196">
        <v>168931.19</v>
      </c>
      <c r="D15" s="108">
        <v>173751.73</v>
      </c>
      <c r="E15" s="166">
        <v>2.8535523842577609E-2</v>
      </c>
      <c r="F15" s="196">
        <v>710294.93</v>
      </c>
      <c r="G15" s="108">
        <v>767874.29</v>
      </c>
      <c r="H15" s="166">
        <v>8.1064016605045988E-2</v>
      </c>
      <c r="I15" s="196">
        <v>0</v>
      </c>
      <c r="J15" s="108">
        <v>0</v>
      </c>
      <c r="K15" s="166">
        <v>0</v>
      </c>
      <c r="L15" s="196">
        <v>879226.12000000011</v>
      </c>
      <c r="M15" s="108">
        <v>941626.02</v>
      </c>
      <c r="N15" s="166">
        <v>7.0971390158426934E-2</v>
      </c>
      <c r="P15" s="82"/>
      <c r="Q15" s="82"/>
      <c r="R15" s="117"/>
      <c r="S15" s="100"/>
      <c r="T15" s="102"/>
      <c r="U15" s="103"/>
      <c r="V15" s="101"/>
      <c r="W15" s="103"/>
      <c r="X15" s="102"/>
      <c r="Y15" s="170"/>
      <c r="Z15" s="170"/>
      <c r="AA15" s="84"/>
      <c r="AB15" s="84"/>
      <c r="AC15" s="84"/>
      <c r="AD15" s="84"/>
      <c r="AF15" s="84"/>
    </row>
    <row r="16" spans="2:32" ht="15" customHeight="1">
      <c r="B16" s="71" t="s">
        <v>133</v>
      </c>
      <c r="C16" s="196">
        <v>656598.76</v>
      </c>
      <c r="D16" s="108">
        <v>817270.7</v>
      </c>
      <c r="E16" s="166">
        <v>0.24470338628114366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656598.76</v>
      </c>
      <c r="M16" s="108">
        <v>817270.7</v>
      </c>
      <c r="N16" s="166">
        <v>0.24470338628114366</v>
      </c>
      <c r="S16" s="111"/>
      <c r="T16" s="111"/>
      <c r="X16" s="84"/>
      <c r="Y16" s="84"/>
    </row>
    <row r="17" spans="2:25" ht="15" customHeight="1">
      <c r="B17" s="71" t="s">
        <v>33</v>
      </c>
      <c r="C17" s="196">
        <v>358631.05</v>
      </c>
      <c r="D17" s="108">
        <v>467351.77</v>
      </c>
      <c r="E17" s="166">
        <v>0.30315478818691249</v>
      </c>
      <c r="F17" s="196">
        <v>325240.63</v>
      </c>
      <c r="G17" s="108">
        <v>297722.19</v>
      </c>
      <c r="H17" s="166">
        <v>-8.4609478219249551E-2</v>
      </c>
      <c r="I17" s="196">
        <v>0</v>
      </c>
      <c r="J17" s="108">
        <v>0</v>
      </c>
      <c r="K17" s="166">
        <v>0</v>
      </c>
      <c r="L17" s="196">
        <v>683871.67999999993</v>
      </c>
      <c r="M17" s="108">
        <v>765073.96</v>
      </c>
      <c r="N17" s="166">
        <v>0.11873905935101749</v>
      </c>
      <c r="U17" s="111"/>
    </row>
    <row r="18" spans="2:25" ht="15" customHeight="1">
      <c r="B18" s="71" t="s">
        <v>161</v>
      </c>
      <c r="C18" s="196">
        <v>279629.89</v>
      </c>
      <c r="D18" s="108">
        <v>355756.89</v>
      </c>
      <c r="E18" s="166">
        <v>0.27224199816407324</v>
      </c>
      <c r="F18" s="196">
        <v>253925.14</v>
      </c>
      <c r="G18" s="108">
        <v>288940.06</v>
      </c>
      <c r="H18" s="166">
        <v>0.13789465666928444</v>
      </c>
      <c r="I18" s="196">
        <v>0</v>
      </c>
      <c r="J18" s="108">
        <v>0</v>
      </c>
      <c r="K18" s="166">
        <v>0</v>
      </c>
      <c r="L18" s="196">
        <v>533555.03</v>
      </c>
      <c r="M18" s="108">
        <v>644696.94999999995</v>
      </c>
      <c r="N18" s="166">
        <v>0.20830451172018735</v>
      </c>
    </row>
    <row r="19" spans="2:25" ht="15" customHeight="1">
      <c r="B19" s="190" t="s">
        <v>147</v>
      </c>
      <c r="C19" s="196">
        <v>602331.79</v>
      </c>
      <c r="D19" s="108">
        <v>557611.63</v>
      </c>
      <c r="E19" s="166">
        <v>-7.4245060185184703E-2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602331.79</v>
      </c>
      <c r="M19" s="108">
        <v>557611.63</v>
      </c>
      <c r="N19" s="166">
        <v>-7.4245060185184703E-2</v>
      </c>
    </row>
    <row r="20" spans="2:25" ht="15" customHeight="1">
      <c r="B20" s="71" t="s">
        <v>35</v>
      </c>
      <c r="C20" s="196">
        <v>409954.91</v>
      </c>
      <c r="D20" s="108">
        <v>514766.13</v>
      </c>
      <c r="E20" s="166">
        <v>0.25566523889176018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409954.91</v>
      </c>
      <c r="M20" s="108">
        <v>514766.13</v>
      </c>
      <c r="N20" s="166">
        <v>0.25566523889176018</v>
      </c>
      <c r="S20" s="89"/>
      <c r="T20" s="89"/>
      <c r="X20" s="90"/>
    </row>
    <row r="21" spans="2:25" ht="15" customHeight="1">
      <c r="B21" s="71" t="s">
        <v>134</v>
      </c>
      <c r="C21" s="196">
        <v>385755.64</v>
      </c>
      <c r="D21" s="108">
        <v>444109.92</v>
      </c>
      <c r="E21" s="166">
        <v>0.15127265540433826</v>
      </c>
      <c r="F21" s="196">
        <v>43504.08</v>
      </c>
      <c r="G21" s="108">
        <v>47738.95</v>
      </c>
      <c r="H21" s="166">
        <v>9.7344203118420042E-2</v>
      </c>
      <c r="I21" s="196">
        <v>0</v>
      </c>
      <c r="J21" s="108">
        <v>0</v>
      </c>
      <c r="K21" s="166">
        <v>0</v>
      </c>
      <c r="L21" s="196">
        <v>429259.72000000003</v>
      </c>
      <c r="M21" s="108">
        <v>491848.87</v>
      </c>
      <c r="N21" s="166">
        <v>0.14580718172205853</v>
      </c>
      <c r="S21" s="89"/>
      <c r="T21" s="89"/>
      <c r="X21" s="90"/>
    </row>
    <row r="22" spans="2:25" ht="15" customHeight="1">
      <c r="B22" s="71" t="s">
        <v>160</v>
      </c>
      <c r="C22" s="196">
        <v>0</v>
      </c>
      <c r="D22" s="108">
        <v>0</v>
      </c>
      <c r="E22" s="166">
        <v>0</v>
      </c>
      <c r="F22" s="196">
        <v>379173.11</v>
      </c>
      <c r="G22" s="108">
        <v>411684.9</v>
      </c>
      <c r="H22" s="166">
        <v>8.5743923138431516E-2</v>
      </c>
      <c r="I22" s="196">
        <v>0</v>
      </c>
      <c r="J22" s="108">
        <v>0</v>
      </c>
      <c r="K22" s="166">
        <v>0</v>
      </c>
      <c r="L22" s="196">
        <v>379173.11</v>
      </c>
      <c r="M22" s="108">
        <v>411684.9</v>
      </c>
      <c r="N22" s="166">
        <v>8.5743923138431516E-2</v>
      </c>
    </row>
    <row r="23" spans="2:25" ht="15" customHeight="1">
      <c r="B23" s="71" t="s">
        <v>213</v>
      </c>
      <c r="C23" s="196">
        <v>0</v>
      </c>
      <c r="D23" s="108">
        <v>0</v>
      </c>
      <c r="E23" s="166">
        <v>0</v>
      </c>
      <c r="F23" s="196">
        <v>399565.43</v>
      </c>
      <c r="G23" s="108">
        <v>365208.58</v>
      </c>
      <c r="H23" s="166">
        <v>-8.5985541842295954E-2</v>
      </c>
      <c r="I23" s="196">
        <v>0</v>
      </c>
      <c r="J23" s="108">
        <v>0</v>
      </c>
      <c r="K23" s="166">
        <v>0</v>
      </c>
      <c r="L23" s="196">
        <v>399565.43</v>
      </c>
      <c r="M23" s="108">
        <v>365208.58</v>
      </c>
      <c r="N23" s="166">
        <v>-8.5985541842295954E-2</v>
      </c>
      <c r="X23" s="84"/>
      <c r="Y23" s="84"/>
    </row>
    <row r="24" spans="2:25" ht="15" customHeight="1">
      <c r="B24" s="71" t="s">
        <v>4</v>
      </c>
      <c r="C24" s="196">
        <v>253025.44</v>
      </c>
      <c r="D24" s="108">
        <v>340021.77</v>
      </c>
      <c r="E24" s="166">
        <v>0.34382443915520911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253025.44</v>
      </c>
      <c r="M24" s="108">
        <v>340021.77</v>
      </c>
      <c r="N24" s="166">
        <v>0.34382443915520911</v>
      </c>
    </row>
    <row r="25" spans="2:25" ht="15" customHeight="1">
      <c r="B25" s="71" t="s">
        <v>148</v>
      </c>
      <c r="C25" s="196">
        <v>0</v>
      </c>
      <c r="D25" s="108">
        <v>0</v>
      </c>
      <c r="E25" s="166">
        <v>0</v>
      </c>
      <c r="F25" s="196">
        <v>301288.84000000003</v>
      </c>
      <c r="G25" s="108">
        <v>336867.16</v>
      </c>
      <c r="H25" s="166">
        <v>0.11808708215013854</v>
      </c>
      <c r="I25" s="196">
        <v>0</v>
      </c>
      <c r="J25" s="108">
        <v>0</v>
      </c>
      <c r="K25" s="166">
        <v>0</v>
      </c>
      <c r="L25" s="196">
        <v>301288.84000000003</v>
      </c>
      <c r="M25" s="108">
        <v>336867.16</v>
      </c>
      <c r="N25" s="166">
        <v>0.11808708215013854</v>
      </c>
    </row>
    <row r="26" spans="2:25" ht="15" customHeight="1">
      <c r="B26" s="71" t="s">
        <v>0</v>
      </c>
      <c r="C26" s="196">
        <v>270142.69</v>
      </c>
      <c r="D26" s="108">
        <v>295329.75</v>
      </c>
      <c r="E26" s="166">
        <v>9.3236133837269475E-2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270142.69</v>
      </c>
      <c r="M26" s="108">
        <v>295329.75</v>
      </c>
      <c r="N26" s="166">
        <v>9.3236133837269475E-2</v>
      </c>
    </row>
    <row r="27" spans="2:25" ht="15" customHeight="1">
      <c r="B27" s="71" t="s">
        <v>207</v>
      </c>
      <c r="C27" s="196">
        <v>199985.61</v>
      </c>
      <c r="D27" s="108">
        <v>277659.08</v>
      </c>
      <c r="E27" s="166">
        <v>0.38839529504147841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199985.61</v>
      </c>
      <c r="M27" s="108">
        <v>277659.08</v>
      </c>
      <c r="N27" s="166">
        <v>0.38839529504147841</v>
      </c>
    </row>
    <row r="28" spans="2:25" ht="15" customHeight="1">
      <c r="B28" s="71" t="s">
        <v>216</v>
      </c>
      <c r="C28" s="196">
        <v>96531.53</v>
      </c>
      <c r="D28" s="108">
        <v>93515.66</v>
      </c>
      <c r="E28" s="166">
        <v>-3.1242330873653357E-2</v>
      </c>
      <c r="F28" s="196">
        <v>165921.82</v>
      </c>
      <c r="G28" s="108">
        <v>168402.39</v>
      </c>
      <c r="H28" s="166">
        <v>1.4950233790829964E-2</v>
      </c>
      <c r="I28" s="196">
        <v>15896.19</v>
      </c>
      <c r="J28" s="108">
        <v>15272.55</v>
      </c>
      <c r="K28" s="166">
        <v>-3.9232042395064552E-2</v>
      </c>
      <c r="L28" s="196">
        <v>262453.34999999998</v>
      </c>
      <c r="M28" s="108">
        <v>261918.05000000002</v>
      </c>
      <c r="N28" s="166">
        <v>-2.0396005613948511E-3</v>
      </c>
    </row>
    <row r="29" spans="2:25" ht="15" customHeight="1">
      <c r="B29" s="71" t="s">
        <v>212</v>
      </c>
      <c r="C29" s="196">
        <v>0</v>
      </c>
      <c r="D29" s="108">
        <v>0</v>
      </c>
      <c r="E29" s="166">
        <v>0</v>
      </c>
      <c r="F29" s="196">
        <v>202819.12</v>
      </c>
      <c r="G29" s="108">
        <v>228291.6</v>
      </c>
      <c r="H29" s="166">
        <v>0.12559210393970752</v>
      </c>
      <c r="I29" s="196">
        <v>0</v>
      </c>
      <c r="J29" s="108">
        <v>0</v>
      </c>
      <c r="K29" s="166">
        <v>0</v>
      </c>
      <c r="L29" s="196">
        <v>202819.12</v>
      </c>
      <c r="M29" s="108">
        <v>228291.6</v>
      </c>
      <c r="N29" s="166">
        <v>0.12559210393970752</v>
      </c>
    </row>
    <row r="30" spans="2:25" ht="15" customHeight="1">
      <c r="B30" s="71" t="s">
        <v>30</v>
      </c>
      <c r="C30" s="196">
        <v>198589.65</v>
      </c>
      <c r="D30" s="108">
        <v>224223.43</v>
      </c>
      <c r="E30" s="166">
        <v>0.12907913378164471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198589.65</v>
      </c>
      <c r="M30" s="108">
        <v>224223.43</v>
      </c>
      <c r="N30" s="166">
        <v>0.12907913378164471</v>
      </c>
    </row>
    <row r="31" spans="2:25" ht="15" customHeight="1">
      <c r="B31" s="71" t="s">
        <v>206</v>
      </c>
      <c r="C31" s="196">
        <v>169050.79</v>
      </c>
      <c r="D31" s="108">
        <v>186837.04</v>
      </c>
      <c r="E31" s="166">
        <v>0.10521246307100961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169050.79</v>
      </c>
      <c r="M31" s="108">
        <v>186837.04</v>
      </c>
      <c r="N31" s="166">
        <v>0.10521246307100961</v>
      </c>
    </row>
    <row r="32" spans="2:25" ht="15" customHeight="1">
      <c r="B32" s="71" t="s">
        <v>132</v>
      </c>
      <c r="C32" s="196">
        <v>103175.86</v>
      </c>
      <c r="D32" s="108">
        <v>106359.57</v>
      </c>
      <c r="E32" s="166">
        <v>3.0857121035870273E-2</v>
      </c>
      <c r="F32" s="196">
        <v>60269.33</v>
      </c>
      <c r="G32" s="108">
        <v>73874.55</v>
      </c>
      <c r="H32" s="166">
        <v>0.2257403558327262</v>
      </c>
      <c r="I32" s="196">
        <v>0</v>
      </c>
      <c r="J32" s="108">
        <v>0</v>
      </c>
      <c r="K32" s="166">
        <v>0</v>
      </c>
      <c r="L32" s="196">
        <v>163445.19</v>
      </c>
      <c r="M32" s="108">
        <v>180234.12</v>
      </c>
      <c r="N32" s="166">
        <v>0.10271902158760372</v>
      </c>
    </row>
    <row r="33" spans="2:22" ht="15" customHeight="1">
      <c r="B33" s="71" t="s">
        <v>1</v>
      </c>
      <c r="C33" s="196">
        <v>126650.16</v>
      </c>
      <c r="D33" s="108">
        <v>138723.85</v>
      </c>
      <c r="E33" s="166">
        <v>9.5331028401385381E-2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126650.16</v>
      </c>
      <c r="M33" s="108">
        <v>138723.85</v>
      </c>
      <c r="N33" s="166">
        <v>9.5331028401385381E-2</v>
      </c>
    </row>
    <row r="34" spans="2:22" ht="15" customHeight="1">
      <c r="B34" s="190" t="s">
        <v>209</v>
      </c>
      <c r="C34" s="196">
        <v>106983.52</v>
      </c>
      <c r="D34" s="108">
        <v>116578.84</v>
      </c>
      <c r="E34" s="166">
        <v>8.9689701740978345E-2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106983.52</v>
      </c>
      <c r="M34" s="108">
        <v>116578.84</v>
      </c>
      <c r="N34" s="166">
        <v>8.9689701740978345E-2</v>
      </c>
    </row>
    <row r="35" spans="2:22" ht="15" customHeight="1">
      <c r="B35" s="190" t="s">
        <v>165</v>
      </c>
      <c r="C35" s="196">
        <v>90628.37</v>
      </c>
      <c r="D35" s="108">
        <v>95777.32</v>
      </c>
      <c r="E35" s="166">
        <v>5.6813887307032136E-2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90628.37</v>
      </c>
      <c r="M35" s="108">
        <v>95777.32</v>
      </c>
      <c r="N35" s="166">
        <v>5.6813887307032136E-2</v>
      </c>
    </row>
    <row r="36" spans="2:22" ht="15" customHeight="1">
      <c r="B36" s="71" t="s">
        <v>2</v>
      </c>
      <c r="C36" s="196">
        <v>0</v>
      </c>
      <c r="D36" s="108">
        <v>0</v>
      </c>
      <c r="E36" s="166">
        <v>0</v>
      </c>
      <c r="F36" s="196">
        <v>43112.09</v>
      </c>
      <c r="G36" s="108">
        <v>54476.62</v>
      </c>
      <c r="H36" s="166">
        <v>0.26360424651182551</v>
      </c>
      <c r="I36" s="196">
        <v>0</v>
      </c>
      <c r="J36" s="108">
        <v>0</v>
      </c>
      <c r="K36" s="166">
        <v>0</v>
      </c>
      <c r="L36" s="196">
        <v>43112.09</v>
      </c>
      <c r="M36" s="108">
        <v>54476.62</v>
      </c>
      <c r="N36" s="166">
        <v>0.26360424651182551</v>
      </c>
      <c r="U36" s="84"/>
      <c r="V36" s="84"/>
    </row>
    <row r="37" spans="2:22" ht="15" customHeight="1">
      <c r="B37" s="71" t="s">
        <v>167</v>
      </c>
      <c r="C37" s="196">
        <v>47673.55</v>
      </c>
      <c r="D37" s="108">
        <v>48901.53</v>
      </c>
      <c r="E37" s="166">
        <v>2.5758098568283583E-2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47673.55</v>
      </c>
      <c r="M37" s="108">
        <v>48901.53</v>
      </c>
      <c r="N37" s="166">
        <v>2.5758098568283583E-2</v>
      </c>
    </row>
    <row r="38" spans="2:22" ht="15" customHeight="1">
      <c r="B38" s="71" t="s">
        <v>210</v>
      </c>
      <c r="C38" s="196">
        <v>39620.660000000003</v>
      </c>
      <c r="D38" s="108">
        <v>45279</v>
      </c>
      <c r="E38" s="166">
        <v>0.1428128658129369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39620.660000000003</v>
      </c>
      <c r="M38" s="108">
        <v>45279</v>
      </c>
      <c r="N38" s="166">
        <v>0.1428128658129369</v>
      </c>
    </row>
    <row r="39" spans="2:22" ht="15" customHeight="1">
      <c r="B39" s="71" t="s">
        <v>175</v>
      </c>
      <c r="C39" s="196">
        <v>38417.03</v>
      </c>
      <c r="D39" s="108">
        <v>43567.57</v>
      </c>
      <c r="E39" s="166">
        <v>0.1340691875452111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38417.03</v>
      </c>
      <c r="M39" s="108">
        <v>43567.57</v>
      </c>
      <c r="N39" s="166">
        <v>0.1340691875452111</v>
      </c>
    </row>
    <row r="40" spans="2:22" ht="15" customHeight="1">
      <c r="B40" s="190" t="s">
        <v>246</v>
      </c>
      <c r="C40" s="196">
        <v>0</v>
      </c>
      <c r="D40" s="108">
        <v>36545.599999999999</v>
      </c>
      <c r="E40" s="166" t="s">
        <v>282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0</v>
      </c>
      <c r="M40" s="108">
        <v>36545.599999999999</v>
      </c>
      <c r="N40" s="166" t="s">
        <v>282</v>
      </c>
    </row>
    <row r="41" spans="2:22" ht="15" customHeight="1">
      <c r="B41" s="71" t="s">
        <v>214</v>
      </c>
      <c r="C41" s="196">
        <v>0</v>
      </c>
      <c r="D41" s="108">
        <v>0</v>
      </c>
      <c r="E41" s="166">
        <v>0</v>
      </c>
      <c r="F41" s="196">
        <v>33516.629999999997</v>
      </c>
      <c r="G41" s="108">
        <v>35963.54</v>
      </c>
      <c r="H41" s="166">
        <v>7.3005848141653965E-2</v>
      </c>
      <c r="I41" s="196">
        <v>0</v>
      </c>
      <c r="J41" s="108">
        <v>0</v>
      </c>
      <c r="K41" s="166">
        <v>0</v>
      </c>
      <c r="L41" s="196">
        <v>33516.629999999997</v>
      </c>
      <c r="M41" s="108">
        <v>35963.54</v>
      </c>
      <c r="N41" s="166">
        <v>7.3005848141653965E-2</v>
      </c>
      <c r="R41" s="84"/>
      <c r="S41" s="84"/>
    </row>
    <row r="42" spans="2:22" ht="15" customHeight="1">
      <c r="B42" s="71" t="s">
        <v>3</v>
      </c>
      <c r="C42" s="196">
        <v>28474.22</v>
      </c>
      <c r="D42" s="108">
        <v>32877.29</v>
      </c>
      <c r="E42" s="166">
        <v>0.15463355976037271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28474.22</v>
      </c>
      <c r="M42" s="108">
        <v>32877.29</v>
      </c>
      <c r="N42" s="166">
        <v>0.15463355976037271</v>
      </c>
      <c r="U42" s="111"/>
    </row>
    <row r="43" spans="2:22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32661.68</v>
      </c>
      <c r="G43" s="108">
        <v>32408.63</v>
      </c>
      <c r="H43" s="166">
        <v>-7.7476112680057874E-3</v>
      </c>
      <c r="I43" s="196">
        <v>0</v>
      </c>
      <c r="J43" s="108">
        <v>0</v>
      </c>
      <c r="K43" s="166">
        <v>0</v>
      </c>
      <c r="L43" s="196">
        <v>32661.68</v>
      </c>
      <c r="M43" s="108">
        <v>32408.63</v>
      </c>
      <c r="N43" s="166">
        <v>-7.7476112680057874E-3</v>
      </c>
    </row>
    <row r="44" spans="2:22" ht="15" customHeight="1">
      <c r="B44" s="71" t="s">
        <v>208</v>
      </c>
      <c r="C44" s="196">
        <v>0</v>
      </c>
      <c r="D44" s="108">
        <v>0</v>
      </c>
      <c r="E44" s="166">
        <v>0</v>
      </c>
      <c r="F44" s="196">
        <v>22892.07</v>
      </c>
      <c r="G44" s="108">
        <v>24500.89</v>
      </c>
      <c r="H44" s="166">
        <v>7.0278485082388778E-2</v>
      </c>
      <c r="I44" s="196">
        <v>0</v>
      </c>
      <c r="J44" s="108">
        <v>0</v>
      </c>
      <c r="K44" s="166">
        <v>0</v>
      </c>
      <c r="L44" s="196">
        <v>22892.07</v>
      </c>
      <c r="M44" s="108">
        <v>24500.89</v>
      </c>
      <c r="N44" s="166">
        <v>7.0278485082388778E-2</v>
      </c>
      <c r="R44" s="10"/>
      <c r="S44" s="10"/>
    </row>
    <row r="45" spans="2:22" ht="15" customHeight="1">
      <c r="B45" s="71" t="s">
        <v>164</v>
      </c>
      <c r="C45" s="196">
        <v>22982.05</v>
      </c>
      <c r="D45" s="108">
        <v>21802.89</v>
      </c>
      <c r="E45" s="166">
        <v>-5.1307868532180542E-2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22982.05</v>
      </c>
      <c r="M45" s="108">
        <v>21802.89</v>
      </c>
      <c r="N45" s="166">
        <v>-5.1307868532180542E-2</v>
      </c>
      <c r="R45" s="10"/>
      <c r="S45" s="10"/>
    </row>
    <row r="46" spans="2:22" ht="5.1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R46" s="10"/>
      <c r="S46" s="10"/>
    </row>
    <row r="47" spans="2:22" s="10" customFormat="1" ht="20.25" customHeight="1" thickTop="1" thickBot="1">
      <c r="B47" s="6" t="s">
        <v>5</v>
      </c>
      <c r="C47" s="167">
        <v>7579599.0600000005</v>
      </c>
      <c r="D47" s="143">
        <v>8625115.2499999981</v>
      </c>
      <c r="E47" s="213">
        <v>0.13793819194441631</v>
      </c>
      <c r="F47" s="167">
        <v>12725788.359999999</v>
      </c>
      <c r="G47" s="143">
        <v>14229163.950000001</v>
      </c>
      <c r="H47" s="213">
        <v>0.11813614586939443</v>
      </c>
      <c r="I47" s="167">
        <v>28182.739999999998</v>
      </c>
      <c r="J47" s="143">
        <v>95246.99</v>
      </c>
      <c r="K47" s="213">
        <v>2.3796213569014228</v>
      </c>
      <c r="L47" s="167">
        <v>20305387.420000002</v>
      </c>
      <c r="M47" s="143">
        <v>22854279.199999999</v>
      </c>
      <c r="N47" s="213">
        <v>0.12552785757189938</v>
      </c>
      <c r="Q47" s="48"/>
      <c r="R47" s="48"/>
      <c r="S47" s="48"/>
      <c r="T47" s="48"/>
      <c r="U47" s="48"/>
      <c r="V47" s="48"/>
    </row>
    <row r="48" spans="2:22" ht="13.5" thickTop="1">
      <c r="B48" s="48" t="s">
        <v>242</v>
      </c>
      <c r="L48" s="82"/>
      <c r="M48" s="82"/>
      <c r="N48" s="104"/>
    </row>
  </sheetData>
  <sortState xmlns:xlrd2="http://schemas.microsoft.com/office/spreadsheetml/2017/richdata2" ref="B9:N45">
    <sortCondition descending="1" ref="M9:M45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53125" defaultRowHeight="12.5"/>
  <cols>
    <col min="1" max="1" width="1.26953125" style="49" customWidth="1"/>
    <col min="2" max="10" width="11.453125" style="49"/>
    <col min="11" max="11" width="14.26953125" style="49" customWidth="1"/>
    <col min="12" max="12" width="9.26953125" style="49" customWidth="1"/>
    <col min="13" max="16384" width="11.453125" style="49"/>
  </cols>
  <sheetData>
    <row r="1" spans="2:20" ht="13.5" customHeight="1">
      <c r="B1" s="366" t="s">
        <v>27</v>
      </c>
      <c r="C1" s="366"/>
      <c r="D1" s="366"/>
      <c r="E1" s="366"/>
    </row>
    <row r="2" spans="2:20" ht="13.5" customHeight="1">
      <c r="B2" s="366"/>
      <c r="C2" s="366"/>
      <c r="D2" s="366"/>
      <c r="E2" s="366"/>
    </row>
    <row r="3" spans="2:20" ht="22.5" customHeight="1"/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6">
        <v>1.9799999999999998E-2</v>
      </c>
    </row>
    <row r="24" spans="5:21">
      <c r="E24" s="206">
        <v>2.3079365416738495E-2</v>
      </c>
    </row>
    <row r="70" spans="10:10">
      <c r="J70" s="49" t="s">
        <v>28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W8" activePane="bottomRight" state="frozen"/>
      <selection activeCell="B3" sqref="B3:G3"/>
      <selection pane="topRight" activeCell="B3" sqref="B3:G3"/>
      <selection pane="bottomLeft" activeCell="B3" sqref="B3:G3"/>
      <selection pane="bottomRight" activeCell="AB7" sqref="AB7"/>
    </sheetView>
  </sheetViews>
  <sheetFormatPr baseColWidth="10" defaultColWidth="11.453125" defaultRowHeight="12.5"/>
  <cols>
    <col min="1" max="1" width="1.26953125" style="49" customWidth="1"/>
    <col min="2" max="2" width="46.54296875" style="49" customWidth="1"/>
    <col min="3" max="28" width="17.81640625" style="49" customWidth="1"/>
    <col min="29" max="29" width="9.08984375" style="49" bestFit="1" customWidth="1"/>
    <col min="30" max="30" width="12.1796875" style="49" hidden="1" customWidth="1"/>
    <col min="31" max="16384" width="11.453125" style="49"/>
  </cols>
  <sheetData>
    <row r="1" spans="2:31" ht="13.5" customHeight="1">
      <c r="B1" s="366" t="s">
        <v>27</v>
      </c>
      <c r="C1" s="366"/>
    </row>
    <row r="2" spans="2:31" ht="13.5" customHeight="1">
      <c r="B2" s="366"/>
      <c r="C2" s="366"/>
    </row>
    <row r="3" spans="2:31" ht="23">
      <c r="B3" s="368" t="s">
        <v>198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82" t="s">
        <v>198</v>
      </c>
      <c r="R3" s="382"/>
      <c r="S3" s="382"/>
      <c r="T3" s="382"/>
      <c r="U3" s="382"/>
      <c r="V3" s="382"/>
      <c r="W3" s="382"/>
      <c r="X3" s="382"/>
      <c r="Y3" s="382"/>
      <c r="Z3" s="382"/>
      <c r="AA3" s="221"/>
      <c r="AB3" s="221"/>
      <c r="AC3" s="221"/>
      <c r="AD3" s="221"/>
    </row>
    <row r="4" spans="2:31" ht="23">
      <c r="B4" s="382" t="s">
        <v>169</v>
      </c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68" t="s">
        <v>169</v>
      </c>
      <c r="R4" s="368"/>
      <c r="S4" s="368"/>
      <c r="T4" s="368"/>
      <c r="U4" s="368"/>
      <c r="V4" s="368"/>
      <c r="W4" s="368"/>
      <c r="X4" s="368"/>
      <c r="Y4" s="368"/>
      <c r="Z4" s="368"/>
      <c r="AA4" s="222"/>
      <c r="AB4" s="222"/>
      <c r="AC4" s="222"/>
      <c r="AD4" s="222"/>
    </row>
    <row r="5" spans="2:31" ht="18">
      <c r="B5" s="369" t="s">
        <v>243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 t="s">
        <v>243</v>
      </c>
      <c r="R5" s="369"/>
      <c r="S5" s="369"/>
      <c r="T5" s="369"/>
      <c r="U5" s="369"/>
      <c r="V5" s="369"/>
      <c r="W5" s="369"/>
      <c r="X5" s="369"/>
      <c r="Y5" s="369"/>
      <c r="Z5" s="369"/>
      <c r="AA5" s="220"/>
      <c r="AB5" s="220"/>
      <c r="AC5" s="220"/>
      <c r="AD5" s="220"/>
    </row>
    <row r="6" spans="2:31" ht="13.5" thickBot="1">
      <c r="B6" s="392" t="s">
        <v>79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 t="s">
        <v>79</v>
      </c>
      <c r="R6" s="392"/>
      <c r="S6" s="392"/>
      <c r="T6" s="392"/>
      <c r="U6" s="392"/>
      <c r="V6" s="392"/>
      <c r="W6" s="392"/>
      <c r="X6" s="392"/>
      <c r="Y6" s="392"/>
      <c r="Z6" s="392"/>
      <c r="AA6" s="42"/>
      <c r="AB6" s="42"/>
      <c r="AC6" s="42"/>
      <c r="AD6" s="42"/>
    </row>
    <row r="7" spans="2:31" s="37" customFormat="1" ht="39.75" customHeight="1" thickTop="1" thickBot="1">
      <c r="B7" s="300" t="s">
        <v>28</v>
      </c>
      <c r="C7" s="301" t="s">
        <v>32</v>
      </c>
      <c r="D7" s="301" t="s">
        <v>161</v>
      </c>
      <c r="E7" s="301" t="s">
        <v>166</v>
      </c>
      <c r="F7" s="301" t="s">
        <v>244</v>
      </c>
      <c r="G7" s="301" t="s">
        <v>175</v>
      </c>
      <c r="H7" s="301" t="s">
        <v>34</v>
      </c>
      <c r="I7" s="301" t="s">
        <v>147</v>
      </c>
      <c r="J7" s="301" t="s">
        <v>0</v>
      </c>
      <c r="K7" s="301" t="s">
        <v>164</v>
      </c>
      <c r="L7" s="301" t="s">
        <v>245</v>
      </c>
      <c r="M7" s="301" t="s">
        <v>1</v>
      </c>
      <c r="N7" s="301" t="s">
        <v>132</v>
      </c>
      <c r="O7" s="301" t="s">
        <v>134</v>
      </c>
      <c r="P7" s="301" t="s">
        <v>246</v>
      </c>
      <c r="Q7" s="301" t="s">
        <v>209</v>
      </c>
      <c r="R7" s="301" t="s">
        <v>210</v>
      </c>
      <c r="S7" s="301" t="s">
        <v>35</v>
      </c>
      <c r="T7" s="301" t="s">
        <v>33</v>
      </c>
      <c r="U7" s="301" t="s">
        <v>30</v>
      </c>
      <c r="V7" s="301" t="s">
        <v>165</v>
      </c>
      <c r="W7" s="301" t="s">
        <v>133</v>
      </c>
      <c r="X7" s="301" t="s">
        <v>207</v>
      </c>
      <c r="Y7" s="301" t="s">
        <v>3</v>
      </c>
      <c r="Z7" s="301" t="s">
        <v>4</v>
      </c>
      <c r="AA7" s="301" t="s">
        <v>167</v>
      </c>
      <c r="AB7" s="301" t="s">
        <v>31</v>
      </c>
      <c r="AC7" s="301" t="s">
        <v>206</v>
      </c>
      <c r="AD7" s="233" t="s">
        <v>21</v>
      </c>
      <c r="AE7" s="264"/>
    </row>
    <row r="8" spans="2:31" s="131" customFormat="1" ht="24.75" customHeight="1" thickTop="1">
      <c r="B8" s="184" t="s">
        <v>80</v>
      </c>
      <c r="AB8" s="341"/>
      <c r="AC8" s="279"/>
      <c r="AD8" s="185"/>
    </row>
    <row r="9" spans="2:31" ht="20.149999999999999" customHeight="1">
      <c r="B9" s="71" t="s">
        <v>247</v>
      </c>
      <c r="C9" s="82">
        <v>21538</v>
      </c>
      <c r="D9" s="82">
        <v>64228</v>
      </c>
      <c r="E9" s="82">
        <v>96978</v>
      </c>
      <c r="F9" s="82">
        <v>88515</v>
      </c>
      <c r="G9" s="82">
        <v>25194</v>
      </c>
      <c r="H9" s="82">
        <v>22200</v>
      </c>
      <c r="I9" s="82">
        <v>30470</v>
      </c>
      <c r="J9" s="82">
        <v>81604</v>
      </c>
      <c r="K9" s="82">
        <v>3751</v>
      </c>
      <c r="L9" s="82">
        <v>1795</v>
      </c>
      <c r="M9" s="82">
        <v>13180</v>
      </c>
      <c r="N9" s="82">
        <v>16075</v>
      </c>
      <c r="O9" s="82">
        <v>23895</v>
      </c>
      <c r="P9" s="82">
        <v>100863</v>
      </c>
      <c r="Q9" s="82">
        <v>74400</v>
      </c>
      <c r="R9" s="82">
        <v>3196</v>
      </c>
      <c r="S9" s="82">
        <v>240436</v>
      </c>
      <c r="T9" s="82">
        <v>43579</v>
      </c>
      <c r="U9" s="82">
        <v>45970</v>
      </c>
      <c r="V9" s="82">
        <v>9468</v>
      </c>
      <c r="W9" s="82">
        <v>156596</v>
      </c>
      <c r="X9" s="82">
        <v>24388</v>
      </c>
      <c r="Y9" s="82">
        <v>7736</v>
      </c>
      <c r="Z9" s="82">
        <v>68790</v>
      </c>
      <c r="AA9" s="82">
        <v>4392</v>
      </c>
      <c r="AB9" s="82">
        <v>194800</v>
      </c>
      <c r="AC9" s="83">
        <v>19113</v>
      </c>
      <c r="AD9" s="83">
        <f>SUM(C9:AC9)</f>
        <v>1483150</v>
      </c>
    </row>
    <row r="10" spans="2:31" ht="20.149999999999999" customHeight="1">
      <c r="B10" s="71" t="s">
        <v>248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10649.42</v>
      </c>
      <c r="AC10" s="83">
        <v>0</v>
      </c>
      <c r="AD10" s="83">
        <f t="shared" ref="AD10:AD50" si="0">SUM(C10:AC10)</f>
        <v>10649.42</v>
      </c>
    </row>
    <row r="11" spans="2:31" ht="20.149999999999999" customHeight="1">
      <c r="B11" s="71" t="s">
        <v>249</v>
      </c>
      <c r="C11" s="82">
        <v>156597</v>
      </c>
      <c r="D11" s="82">
        <v>1198742</v>
      </c>
      <c r="E11" s="82">
        <v>1932851</v>
      </c>
      <c r="F11" s="82">
        <v>365565</v>
      </c>
      <c r="G11" s="82">
        <v>109134</v>
      </c>
      <c r="H11" s="82">
        <v>2445346</v>
      </c>
      <c r="I11" s="82">
        <v>972823</v>
      </c>
      <c r="J11" s="82">
        <v>947538</v>
      </c>
      <c r="K11" s="82">
        <v>29016</v>
      </c>
      <c r="L11" s="82">
        <v>105668</v>
      </c>
      <c r="M11" s="82">
        <v>420498</v>
      </c>
      <c r="N11" s="82">
        <v>362670</v>
      </c>
      <c r="O11" s="82">
        <v>1579312</v>
      </c>
      <c r="P11" s="82">
        <v>0</v>
      </c>
      <c r="Q11" s="82">
        <v>233867</v>
      </c>
      <c r="R11" s="82">
        <v>53416</v>
      </c>
      <c r="S11" s="82">
        <v>1367603</v>
      </c>
      <c r="T11" s="82">
        <v>1339199</v>
      </c>
      <c r="U11" s="82">
        <v>1002663</v>
      </c>
      <c r="V11" s="82">
        <v>158564</v>
      </c>
      <c r="W11" s="82">
        <v>2443762</v>
      </c>
      <c r="X11" s="82">
        <v>921373</v>
      </c>
      <c r="Y11" s="82">
        <v>135904</v>
      </c>
      <c r="Z11" s="82">
        <v>710696</v>
      </c>
      <c r="AA11" s="82">
        <v>74182</v>
      </c>
      <c r="AB11" s="82">
        <v>2631641</v>
      </c>
      <c r="AC11" s="83">
        <v>328515</v>
      </c>
      <c r="AD11" s="83">
        <f t="shared" si="0"/>
        <v>22027145</v>
      </c>
    </row>
    <row r="12" spans="2:31" ht="20.149999999999999" customHeight="1">
      <c r="B12" s="71" t="s">
        <v>250</v>
      </c>
      <c r="C12" s="82">
        <v>0</v>
      </c>
      <c r="D12" s="82">
        <v>2969</v>
      </c>
      <c r="E12" s="82">
        <v>0</v>
      </c>
      <c r="F12" s="82">
        <v>0</v>
      </c>
      <c r="G12" s="82">
        <v>0</v>
      </c>
      <c r="H12" s="82">
        <v>154</v>
      </c>
      <c r="I12" s="82">
        <v>0</v>
      </c>
      <c r="J12" s="82">
        <v>0</v>
      </c>
      <c r="K12" s="82">
        <v>0</v>
      </c>
      <c r="L12" s="82">
        <v>0</v>
      </c>
      <c r="M12" s="82">
        <v>1523</v>
      </c>
      <c r="N12" s="82">
        <v>0</v>
      </c>
      <c r="O12" s="82">
        <v>0</v>
      </c>
      <c r="P12" s="82">
        <v>0</v>
      </c>
      <c r="Q12" s="82">
        <v>674</v>
      </c>
      <c r="R12" s="82">
        <v>0</v>
      </c>
      <c r="S12" s="82">
        <v>0</v>
      </c>
      <c r="T12" s="82">
        <v>0</v>
      </c>
      <c r="U12" s="82">
        <v>1937</v>
      </c>
      <c r="V12" s="82">
        <v>0</v>
      </c>
      <c r="W12" s="82">
        <v>7791</v>
      </c>
      <c r="X12" s="82">
        <v>0</v>
      </c>
      <c r="Y12" s="82">
        <v>0</v>
      </c>
      <c r="Z12" s="82">
        <v>3805</v>
      </c>
      <c r="AA12" s="82">
        <v>0</v>
      </c>
      <c r="AB12" s="82">
        <v>0</v>
      </c>
      <c r="AC12" s="83">
        <v>0</v>
      </c>
      <c r="AD12" s="83">
        <f t="shared" si="0"/>
        <v>18853</v>
      </c>
    </row>
    <row r="13" spans="2:31" ht="20.149999999999999" customHeight="1">
      <c r="B13" s="71" t="s">
        <v>251</v>
      </c>
      <c r="C13" s="82">
        <v>345550</v>
      </c>
      <c r="D13" s="82">
        <v>762871</v>
      </c>
      <c r="E13" s="82">
        <v>1718317</v>
      </c>
      <c r="F13" s="82">
        <v>223878</v>
      </c>
      <c r="G13" s="82">
        <v>249937</v>
      </c>
      <c r="H13" s="82">
        <v>1814310</v>
      </c>
      <c r="I13" s="82">
        <v>161372</v>
      </c>
      <c r="J13" s="82">
        <v>644164</v>
      </c>
      <c r="K13" s="82">
        <v>23056</v>
      </c>
      <c r="L13" s="82">
        <v>57377</v>
      </c>
      <c r="M13" s="82">
        <v>568264</v>
      </c>
      <c r="N13" s="82">
        <v>710201</v>
      </c>
      <c r="O13" s="82">
        <v>703362</v>
      </c>
      <c r="P13" s="82">
        <v>57</v>
      </c>
      <c r="Q13" s="82">
        <v>260316</v>
      </c>
      <c r="R13" s="82">
        <v>87762</v>
      </c>
      <c r="S13" s="82">
        <v>432936</v>
      </c>
      <c r="T13" s="82">
        <v>1882429</v>
      </c>
      <c r="U13" s="82">
        <v>1385091</v>
      </c>
      <c r="V13" s="82">
        <v>696334</v>
      </c>
      <c r="W13" s="82">
        <v>1907307</v>
      </c>
      <c r="X13" s="82">
        <v>575194</v>
      </c>
      <c r="Y13" s="82">
        <v>95888</v>
      </c>
      <c r="Z13" s="82">
        <v>326482</v>
      </c>
      <c r="AA13" s="82">
        <v>117999</v>
      </c>
      <c r="AB13" s="82">
        <v>2333506</v>
      </c>
      <c r="AC13" s="83">
        <v>618511</v>
      </c>
      <c r="AD13" s="83">
        <f t="shared" si="0"/>
        <v>18702471</v>
      </c>
    </row>
    <row r="14" spans="2:31" ht="20.149999999999999" customHeight="1">
      <c r="B14" s="71" t="s">
        <v>252</v>
      </c>
      <c r="C14" s="82">
        <v>20982</v>
      </c>
      <c r="D14" s="82">
        <v>66721</v>
      </c>
      <c r="E14" s="82">
        <v>109157</v>
      </c>
      <c r="F14" s="82">
        <v>26550</v>
      </c>
      <c r="G14" s="82">
        <v>5849</v>
      </c>
      <c r="H14" s="82">
        <v>89927</v>
      </c>
      <c r="I14" s="82">
        <v>74617</v>
      </c>
      <c r="J14" s="82">
        <v>46856</v>
      </c>
      <c r="K14" s="82">
        <v>2429</v>
      </c>
      <c r="L14" s="82">
        <v>1913</v>
      </c>
      <c r="M14" s="82">
        <v>14099</v>
      </c>
      <c r="N14" s="82">
        <v>6971</v>
      </c>
      <c r="O14" s="82">
        <v>107995</v>
      </c>
      <c r="P14" s="82">
        <v>295</v>
      </c>
      <c r="Q14" s="82">
        <v>28188</v>
      </c>
      <c r="R14" s="82">
        <v>12273</v>
      </c>
      <c r="S14" s="82">
        <v>117243</v>
      </c>
      <c r="T14" s="82">
        <v>94979</v>
      </c>
      <c r="U14" s="82">
        <v>96641</v>
      </c>
      <c r="V14" s="82">
        <v>16866</v>
      </c>
      <c r="W14" s="82">
        <v>162199</v>
      </c>
      <c r="X14" s="82">
        <v>21505</v>
      </c>
      <c r="Y14" s="82">
        <v>3677</v>
      </c>
      <c r="Z14" s="82">
        <v>13519</v>
      </c>
      <c r="AA14" s="82">
        <v>6783</v>
      </c>
      <c r="AB14" s="82">
        <v>94456</v>
      </c>
      <c r="AC14" s="83">
        <v>26273</v>
      </c>
      <c r="AD14" s="83">
        <f t="shared" si="0"/>
        <v>1268963</v>
      </c>
    </row>
    <row r="15" spans="2:31" ht="20.149999999999999" customHeight="1">
      <c r="B15" s="71" t="s">
        <v>253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1684.61</v>
      </c>
      <c r="O15" s="82">
        <v>1697.36</v>
      </c>
      <c r="P15" s="82">
        <v>0</v>
      </c>
      <c r="Q15" s="82">
        <v>0</v>
      </c>
      <c r="R15" s="82">
        <v>0</v>
      </c>
      <c r="S15" s="82">
        <v>7563.51</v>
      </c>
      <c r="T15" s="82">
        <v>0</v>
      </c>
      <c r="U15" s="82">
        <v>5532.32</v>
      </c>
      <c r="V15" s="82">
        <v>0</v>
      </c>
      <c r="W15" s="82">
        <v>0</v>
      </c>
      <c r="X15" s="82">
        <v>3474.47</v>
      </c>
      <c r="Y15" s="82">
        <v>109.58</v>
      </c>
      <c r="Z15" s="82">
        <v>2056.46</v>
      </c>
      <c r="AA15" s="82">
        <v>0</v>
      </c>
      <c r="AB15" s="82">
        <v>0</v>
      </c>
      <c r="AC15" s="83">
        <v>0</v>
      </c>
      <c r="AD15" s="83">
        <f t="shared" si="0"/>
        <v>22118.31</v>
      </c>
    </row>
    <row r="16" spans="2:31" ht="20.149999999999999" customHeight="1">
      <c r="B16" s="71" t="s">
        <v>254</v>
      </c>
      <c r="C16" s="82">
        <v>18316</v>
      </c>
      <c r="D16" s="82">
        <v>17345</v>
      </c>
      <c r="E16" s="82">
        <v>45438</v>
      </c>
      <c r="F16" s="82">
        <v>65</v>
      </c>
      <c r="G16" s="82">
        <v>712</v>
      </c>
      <c r="H16" s="82">
        <v>81666</v>
      </c>
      <c r="I16" s="82">
        <v>32801</v>
      </c>
      <c r="J16" s="82">
        <v>14155</v>
      </c>
      <c r="K16" s="82">
        <v>1148</v>
      </c>
      <c r="L16" s="82">
        <v>356</v>
      </c>
      <c r="M16" s="82">
        <v>9240</v>
      </c>
      <c r="N16" s="82">
        <v>37042</v>
      </c>
      <c r="O16" s="82">
        <v>23153</v>
      </c>
      <c r="P16" s="82">
        <v>1</v>
      </c>
      <c r="Q16" s="82">
        <v>24873</v>
      </c>
      <c r="R16" s="82">
        <v>296</v>
      </c>
      <c r="S16" s="82">
        <v>32741</v>
      </c>
      <c r="T16" s="82">
        <v>27714</v>
      </c>
      <c r="U16" s="82">
        <v>17143</v>
      </c>
      <c r="V16" s="82">
        <v>15684</v>
      </c>
      <c r="W16" s="82">
        <v>81367</v>
      </c>
      <c r="X16" s="82">
        <v>14109</v>
      </c>
      <c r="Y16" s="82">
        <v>3342</v>
      </c>
      <c r="Z16" s="82">
        <v>15594</v>
      </c>
      <c r="AA16" s="82">
        <v>1032</v>
      </c>
      <c r="AB16" s="82">
        <v>461964</v>
      </c>
      <c r="AC16" s="83">
        <v>5647</v>
      </c>
      <c r="AD16" s="83">
        <f t="shared" si="0"/>
        <v>982944</v>
      </c>
    </row>
    <row r="17" spans="2:31" ht="20.149999999999999" customHeight="1" thickBot="1">
      <c r="B17" s="71" t="s">
        <v>255</v>
      </c>
      <c r="C17" s="82">
        <v>23321</v>
      </c>
      <c r="D17" s="82">
        <v>41769</v>
      </c>
      <c r="E17" s="82">
        <v>142431</v>
      </c>
      <c r="F17" s="82">
        <v>50428</v>
      </c>
      <c r="G17" s="82">
        <v>4126</v>
      </c>
      <c r="H17" s="82">
        <v>7583</v>
      </c>
      <c r="I17" s="82">
        <v>70317</v>
      </c>
      <c r="J17" s="82">
        <v>87993</v>
      </c>
      <c r="K17" s="82">
        <v>1953</v>
      </c>
      <c r="L17" s="82">
        <v>168</v>
      </c>
      <c r="M17" s="82">
        <v>21669</v>
      </c>
      <c r="N17" s="82">
        <v>10909</v>
      </c>
      <c r="O17" s="82">
        <v>281122</v>
      </c>
      <c r="P17" s="82">
        <v>7</v>
      </c>
      <c r="Q17" s="82">
        <v>28032</v>
      </c>
      <c r="R17" s="82">
        <v>1135</v>
      </c>
      <c r="S17" s="82">
        <v>73901</v>
      </c>
      <c r="T17" s="82">
        <v>106119</v>
      </c>
      <c r="U17" s="82">
        <v>44634</v>
      </c>
      <c r="V17" s="82">
        <v>1860</v>
      </c>
      <c r="W17" s="82">
        <v>147480</v>
      </c>
      <c r="X17" s="82">
        <v>108257</v>
      </c>
      <c r="Y17" s="82">
        <v>9839</v>
      </c>
      <c r="Z17" s="82">
        <v>86893</v>
      </c>
      <c r="AA17" s="82">
        <v>3528</v>
      </c>
      <c r="AB17" s="82">
        <v>269752</v>
      </c>
      <c r="AC17" s="342">
        <v>127134</v>
      </c>
      <c r="AD17" s="83">
        <f t="shared" si="0"/>
        <v>1752360</v>
      </c>
    </row>
    <row r="18" spans="2:31" s="42" customFormat="1" ht="24" customHeight="1" thickBot="1">
      <c r="B18" s="38" t="s">
        <v>75</v>
      </c>
      <c r="C18" s="39">
        <v>586304</v>
      </c>
      <c r="D18" s="39">
        <v>2154645</v>
      </c>
      <c r="E18" s="39">
        <v>4045172</v>
      </c>
      <c r="F18" s="39">
        <v>755001</v>
      </c>
      <c r="G18" s="39">
        <v>394952</v>
      </c>
      <c r="H18" s="39">
        <v>4461186</v>
      </c>
      <c r="I18" s="39">
        <v>1342400</v>
      </c>
      <c r="J18" s="39">
        <v>1822310</v>
      </c>
      <c r="K18" s="39">
        <v>61353</v>
      </c>
      <c r="L18" s="39">
        <v>167277</v>
      </c>
      <c r="M18" s="39">
        <v>1048473</v>
      </c>
      <c r="N18" s="39">
        <v>1145552.6100000001</v>
      </c>
      <c r="O18" s="39">
        <v>2720536.36</v>
      </c>
      <c r="P18" s="39">
        <v>101223</v>
      </c>
      <c r="Q18" s="39">
        <v>650350</v>
      </c>
      <c r="R18" s="39">
        <v>158078</v>
      </c>
      <c r="S18" s="39">
        <v>2272423.5099999998</v>
      </c>
      <c r="T18" s="39">
        <v>3494019</v>
      </c>
      <c r="U18" s="39">
        <v>2599611.3199999998</v>
      </c>
      <c r="V18" s="39">
        <v>898776</v>
      </c>
      <c r="W18" s="39">
        <v>4906502</v>
      </c>
      <c r="X18" s="39">
        <v>1668300.47</v>
      </c>
      <c r="Y18" s="39">
        <v>256495.58</v>
      </c>
      <c r="Z18" s="39">
        <v>1227835.46</v>
      </c>
      <c r="AA18" s="39">
        <v>207916</v>
      </c>
      <c r="AB18" s="39">
        <v>5996768.4199999999</v>
      </c>
      <c r="AC18" s="41">
        <v>1125193</v>
      </c>
      <c r="AD18" s="83">
        <f t="shared" si="0"/>
        <v>46268653.729999997</v>
      </c>
    </row>
    <row r="19" spans="2:31" s="131" customFormat="1" ht="21.75" customHeight="1" thickTop="1">
      <c r="B19" s="184" t="s">
        <v>81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83">
        <f t="shared" si="0"/>
        <v>0</v>
      </c>
      <c r="AE19" s="280"/>
    </row>
    <row r="20" spans="2:31" ht="20.149999999999999" customHeight="1">
      <c r="B20" s="223" t="s">
        <v>256</v>
      </c>
      <c r="C20" s="82">
        <v>543.46</v>
      </c>
      <c r="D20" s="82">
        <v>1027.53</v>
      </c>
      <c r="E20" s="82">
        <v>50062.22</v>
      </c>
      <c r="F20" s="82">
        <v>0</v>
      </c>
      <c r="G20" s="82">
        <v>424.49</v>
      </c>
      <c r="H20" s="82">
        <v>3290.96</v>
      </c>
      <c r="I20" s="82">
        <v>9702.33</v>
      </c>
      <c r="J20" s="82">
        <v>3495.88</v>
      </c>
      <c r="K20" s="82">
        <v>863.71</v>
      </c>
      <c r="L20" s="82">
        <v>0</v>
      </c>
      <c r="M20" s="82">
        <v>611.99</v>
      </c>
      <c r="N20" s="82">
        <v>2566.02</v>
      </c>
      <c r="O20" s="82">
        <v>12774.1</v>
      </c>
      <c r="P20" s="82">
        <v>0</v>
      </c>
      <c r="Q20" s="82">
        <v>1039.82</v>
      </c>
      <c r="R20" s="82">
        <v>0</v>
      </c>
      <c r="S20" s="82">
        <v>2823.52</v>
      </c>
      <c r="T20" s="82">
        <v>11765.62</v>
      </c>
      <c r="U20" s="82">
        <v>1662.47</v>
      </c>
      <c r="V20" s="82">
        <v>130.47</v>
      </c>
      <c r="W20" s="82">
        <v>6330.28</v>
      </c>
      <c r="X20" s="82">
        <v>7498.32</v>
      </c>
      <c r="Y20" s="82">
        <v>0</v>
      </c>
      <c r="Z20" s="82">
        <v>5731.88</v>
      </c>
      <c r="AA20" s="82">
        <v>0</v>
      </c>
      <c r="AB20" s="82">
        <v>29638.89</v>
      </c>
      <c r="AC20" s="82">
        <v>4227</v>
      </c>
      <c r="AD20" s="83">
        <f t="shared" si="0"/>
        <v>156210.96000000002</v>
      </c>
      <c r="AE20" s="71"/>
    </row>
    <row r="21" spans="2:31" ht="20.149999999999999" customHeight="1">
      <c r="B21" s="71" t="s">
        <v>257</v>
      </c>
      <c r="C21" s="82">
        <v>1340.69</v>
      </c>
      <c r="D21" s="82">
        <v>0</v>
      </c>
      <c r="E21" s="82">
        <v>21104.75</v>
      </c>
      <c r="F21" s="82">
        <v>1444.89</v>
      </c>
      <c r="G21" s="82">
        <v>0</v>
      </c>
      <c r="H21" s="82">
        <v>9838.14</v>
      </c>
      <c r="I21" s="82">
        <v>0</v>
      </c>
      <c r="J21" s="82">
        <v>0</v>
      </c>
      <c r="K21" s="82">
        <v>0</v>
      </c>
      <c r="L21" s="82">
        <v>448.66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488.3</v>
      </c>
      <c r="U21" s="82">
        <v>8448.7800000000007</v>
      </c>
      <c r="V21" s="82">
        <v>0</v>
      </c>
      <c r="W21" s="82">
        <v>7892.63</v>
      </c>
      <c r="X21" s="82">
        <v>0</v>
      </c>
      <c r="Y21" s="82">
        <v>0</v>
      </c>
      <c r="Z21" s="82">
        <v>0</v>
      </c>
      <c r="AA21" s="82">
        <v>0</v>
      </c>
      <c r="AB21" s="82">
        <v>8227.66</v>
      </c>
      <c r="AC21" s="82">
        <v>0</v>
      </c>
      <c r="AD21" s="83">
        <f t="shared" si="0"/>
        <v>59234.5</v>
      </c>
      <c r="AE21" s="71"/>
    </row>
    <row r="22" spans="2:31" ht="20.149999999999999" customHeight="1">
      <c r="B22" s="71" t="s">
        <v>258</v>
      </c>
      <c r="C22" s="82">
        <v>0</v>
      </c>
      <c r="D22" s="82">
        <v>0</v>
      </c>
      <c r="E22" s="82">
        <v>23913</v>
      </c>
      <c r="F22" s="82">
        <v>0</v>
      </c>
      <c r="G22" s="82">
        <v>0</v>
      </c>
      <c r="H22" s="82">
        <v>30420</v>
      </c>
      <c r="I22" s="82">
        <v>61</v>
      </c>
      <c r="J22" s="82">
        <v>0</v>
      </c>
      <c r="K22" s="82">
        <v>0</v>
      </c>
      <c r="L22" s="82">
        <v>0</v>
      </c>
      <c r="M22" s="82">
        <v>247</v>
      </c>
      <c r="N22" s="82">
        <v>8495</v>
      </c>
      <c r="O22" s="82">
        <v>0</v>
      </c>
      <c r="P22" s="82">
        <v>0</v>
      </c>
      <c r="Q22" s="82">
        <v>773</v>
      </c>
      <c r="R22" s="82">
        <v>0</v>
      </c>
      <c r="S22" s="82">
        <v>1509</v>
      </c>
      <c r="T22" s="82">
        <v>0</v>
      </c>
      <c r="U22" s="82">
        <v>2139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87</v>
      </c>
      <c r="AB22" s="82">
        <v>0</v>
      </c>
      <c r="AC22" s="82">
        <v>0</v>
      </c>
      <c r="AD22" s="83">
        <f t="shared" si="0"/>
        <v>67644</v>
      </c>
      <c r="AE22" s="71"/>
    </row>
    <row r="23" spans="2:31" ht="20.149999999999999" customHeight="1">
      <c r="B23" s="190" t="s">
        <v>259</v>
      </c>
      <c r="C23" s="82">
        <v>52401</v>
      </c>
      <c r="D23" s="82">
        <v>109378</v>
      </c>
      <c r="E23" s="82">
        <v>205820</v>
      </c>
      <c r="F23" s="82">
        <v>116803</v>
      </c>
      <c r="G23" s="82">
        <v>34452</v>
      </c>
      <c r="H23" s="82">
        <v>814039</v>
      </c>
      <c r="I23" s="82">
        <v>45988</v>
      </c>
      <c r="J23" s="82">
        <v>126628</v>
      </c>
      <c r="K23" s="82">
        <v>13028</v>
      </c>
      <c r="L23" s="82">
        <v>11230</v>
      </c>
      <c r="M23" s="82">
        <v>32788</v>
      </c>
      <c r="N23" s="82">
        <v>425743</v>
      </c>
      <c r="O23" s="82">
        <v>75992</v>
      </c>
      <c r="P23" s="82">
        <v>30</v>
      </c>
      <c r="Q23" s="82">
        <v>55316</v>
      </c>
      <c r="R23" s="82">
        <v>16565</v>
      </c>
      <c r="S23" s="82">
        <v>125350</v>
      </c>
      <c r="T23" s="82">
        <v>264788</v>
      </c>
      <c r="U23" s="82">
        <v>233305</v>
      </c>
      <c r="V23" s="82">
        <v>37966</v>
      </c>
      <c r="W23" s="82">
        <v>422972</v>
      </c>
      <c r="X23" s="82">
        <v>120184</v>
      </c>
      <c r="Y23" s="82">
        <v>8786</v>
      </c>
      <c r="Z23" s="82">
        <v>86097</v>
      </c>
      <c r="AA23" s="82">
        <v>23188</v>
      </c>
      <c r="AB23" s="82">
        <v>521147</v>
      </c>
      <c r="AC23" s="82">
        <v>140240</v>
      </c>
      <c r="AD23" s="83">
        <f t="shared" si="0"/>
        <v>4120224</v>
      </c>
      <c r="AE23" s="71"/>
    </row>
    <row r="24" spans="2:31" ht="20.149999999999999" customHeight="1">
      <c r="B24" s="71" t="s">
        <v>260</v>
      </c>
      <c r="C24" s="82">
        <v>37172</v>
      </c>
      <c r="D24" s="82">
        <v>114643</v>
      </c>
      <c r="E24" s="82">
        <v>168813</v>
      </c>
      <c r="F24" s="82">
        <v>103213</v>
      </c>
      <c r="G24" s="82">
        <v>13076</v>
      </c>
      <c r="H24" s="82">
        <v>132475</v>
      </c>
      <c r="I24" s="82">
        <v>260567</v>
      </c>
      <c r="J24" s="82">
        <v>121589</v>
      </c>
      <c r="K24" s="82">
        <v>7585</v>
      </c>
      <c r="L24" s="82">
        <v>9542</v>
      </c>
      <c r="M24" s="82">
        <v>15764</v>
      </c>
      <c r="N24" s="82">
        <v>30843</v>
      </c>
      <c r="O24" s="82">
        <v>171937</v>
      </c>
      <c r="P24" s="82">
        <v>367</v>
      </c>
      <c r="Q24" s="82">
        <v>54745</v>
      </c>
      <c r="R24" s="82">
        <v>3632</v>
      </c>
      <c r="S24" s="82">
        <v>151729</v>
      </c>
      <c r="T24" s="82">
        <v>217197</v>
      </c>
      <c r="U24" s="82">
        <v>232471</v>
      </c>
      <c r="V24" s="82">
        <v>20709</v>
      </c>
      <c r="W24" s="82">
        <v>281627</v>
      </c>
      <c r="X24" s="82">
        <v>112156</v>
      </c>
      <c r="Y24" s="82">
        <v>7799</v>
      </c>
      <c r="Z24" s="82">
        <v>48057</v>
      </c>
      <c r="AA24" s="82">
        <v>9697</v>
      </c>
      <c r="AB24" s="82">
        <v>411738</v>
      </c>
      <c r="AC24" s="82">
        <v>119813</v>
      </c>
      <c r="AD24" s="83">
        <f t="shared" si="0"/>
        <v>2858956</v>
      </c>
      <c r="AE24" s="71"/>
    </row>
    <row r="25" spans="2:31" ht="20.149999999999999" customHeight="1">
      <c r="B25" s="71" t="s">
        <v>162</v>
      </c>
      <c r="C25" s="82">
        <v>308889</v>
      </c>
      <c r="D25" s="82">
        <v>1442525</v>
      </c>
      <c r="E25" s="82">
        <v>2934924</v>
      </c>
      <c r="F25" s="82">
        <v>342167</v>
      </c>
      <c r="G25" s="82">
        <v>297725</v>
      </c>
      <c r="H25" s="82">
        <v>1745928</v>
      </c>
      <c r="I25" s="82">
        <v>454310</v>
      </c>
      <c r="J25" s="82">
        <v>1216385</v>
      </c>
      <c r="K25" s="82">
        <v>16694</v>
      </c>
      <c r="L25" s="82">
        <v>52078</v>
      </c>
      <c r="M25" s="82">
        <v>823841</v>
      </c>
      <c r="N25" s="82">
        <v>536740</v>
      </c>
      <c r="O25" s="82">
        <v>1885727</v>
      </c>
      <c r="P25" s="82">
        <v>10</v>
      </c>
      <c r="Q25" s="82">
        <v>393518</v>
      </c>
      <c r="R25" s="82">
        <v>91332</v>
      </c>
      <c r="S25" s="82">
        <v>1373978</v>
      </c>
      <c r="T25" s="82">
        <v>2194548</v>
      </c>
      <c r="U25" s="82">
        <v>1847809</v>
      </c>
      <c r="V25" s="82">
        <v>730339</v>
      </c>
      <c r="W25" s="82">
        <v>3207954</v>
      </c>
      <c r="X25" s="82">
        <v>1081458</v>
      </c>
      <c r="Y25" s="82">
        <v>194341</v>
      </c>
      <c r="Z25" s="82">
        <v>689391</v>
      </c>
      <c r="AA25" s="82">
        <v>112006</v>
      </c>
      <c r="AB25" s="82">
        <v>3622347</v>
      </c>
      <c r="AC25" s="82">
        <v>629461</v>
      </c>
      <c r="AD25" s="83">
        <f t="shared" si="0"/>
        <v>28226425</v>
      </c>
      <c r="AE25" s="71"/>
    </row>
    <row r="26" spans="2:31" ht="20.149999999999999" customHeight="1">
      <c r="B26" s="71" t="s">
        <v>261</v>
      </c>
      <c r="C26" s="82">
        <v>1666</v>
      </c>
      <c r="D26" s="82">
        <v>7786</v>
      </c>
      <c r="E26" s="82">
        <v>13075</v>
      </c>
      <c r="F26" s="82">
        <v>1123</v>
      </c>
      <c r="G26" s="82">
        <v>709</v>
      </c>
      <c r="H26" s="82">
        <v>12128</v>
      </c>
      <c r="I26" s="82">
        <v>8861</v>
      </c>
      <c r="J26" s="82">
        <v>12260</v>
      </c>
      <c r="K26" s="82">
        <v>653</v>
      </c>
      <c r="L26" s="82">
        <v>340</v>
      </c>
      <c r="M26" s="82">
        <v>3055</v>
      </c>
      <c r="N26" s="82">
        <v>10658</v>
      </c>
      <c r="O26" s="82">
        <v>16484</v>
      </c>
      <c r="P26" s="82">
        <v>120</v>
      </c>
      <c r="Q26" s="82">
        <v>5297</v>
      </c>
      <c r="R26" s="82">
        <v>588</v>
      </c>
      <c r="S26" s="82">
        <v>15897</v>
      </c>
      <c r="T26" s="82">
        <v>26617</v>
      </c>
      <c r="U26" s="82">
        <v>8723</v>
      </c>
      <c r="V26" s="82">
        <v>886</v>
      </c>
      <c r="W26" s="82">
        <v>63379</v>
      </c>
      <c r="X26" s="82">
        <v>11931</v>
      </c>
      <c r="Y26" s="82">
        <v>1349</v>
      </c>
      <c r="Z26" s="82">
        <v>5755</v>
      </c>
      <c r="AA26" s="82">
        <v>1111</v>
      </c>
      <c r="AB26" s="82">
        <v>77128</v>
      </c>
      <c r="AC26" s="82">
        <v>16000</v>
      </c>
      <c r="AD26" s="83">
        <f t="shared" si="0"/>
        <v>323579</v>
      </c>
      <c r="AE26" s="71"/>
    </row>
    <row r="27" spans="2:31" ht="20.149999999999999" customHeight="1">
      <c r="B27" s="71" t="s">
        <v>262</v>
      </c>
      <c r="C27" s="82">
        <v>21799</v>
      </c>
      <c r="D27" s="82">
        <v>122428</v>
      </c>
      <c r="E27" s="82">
        <v>83542</v>
      </c>
      <c r="F27" s="82">
        <v>13411</v>
      </c>
      <c r="G27" s="82">
        <v>4107</v>
      </c>
      <c r="H27" s="82">
        <v>91618</v>
      </c>
      <c r="I27" s="82">
        <v>1637</v>
      </c>
      <c r="J27" s="82">
        <v>40145</v>
      </c>
      <c r="K27" s="82">
        <v>725</v>
      </c>
      <c r="L27" s="82">
        <v>124</v>
      </c>
      <c r="M27" s="82">
        <v>29293</v>
      </c>
      <c r="N27" s="82">
        <v>22274</v>
      </c>
      <c r="O27" s="82">
        <v>35001</v>
      </c>
      <c r="P27" s="82">
        <v>6</v>
      </c>
      <c r="Q27" s="82">
        <v>16833</v>
      </c>
      <c r="R27" s="82">
        <v>671</v>
      </c>
      <c r="S27" s="82">
        <v>72956</v>
      </c>
      <c r="T27" s="82">
        <v>181434</v>
      </c>
      <c r="U27" s="82">
        <v>35214</v>
      </c>
      <c r="V27" s="82">
        <v>11040</v>
      </c>
      <c r="W27" s="82">
        <v>24761</v>
      </c>
      <c r="X27" s="82">
        <v>11495</v>
      </c>
      <c r="Y27" s="82">
        <v>520</v>
      </c>
      <c r="Z27" s="82">
        <v>12515</v>
      </c>
      <c r="AA27" s="82">
        <v>10334</v>
      </c>
      <c r="AB27" s="82">
        <v>92675</v>
      </c>
      <c r="AC27" s="82">
        <v>25374</v>
      </c>
      <c r="AD27" s="83">
        <f t="shared" si="0"/>
        <v>961932</v>
      </c>
      <c r="AE27" s="71"/>
    </row>
    <row r="28" spans="2:31" ht="20.149999999999999" customHeight="1">
      <c r="B28" s="71" t="s">
        <v>263</v>
      </c>
      <c r="C28" s="82">
        <v>14052</v>
      </c>
      <c r="D28" s="82">
        <v>1102</v>
      </c>
      <c r="E28" s="82">
        <v>63238</v>
      </c>
      <c r="F28" s="82">
        <v>3087</v>
      </c>
      <c r="G28" s="82">
        <v>892</v>
      </c>
      <c r="H28" s="82">
        <v>43146</v>
      </c>
      <c r="I28" s="82">
        <v>3662</v>
      </c>
      <c r="J28" s="82">
        <v>6476</v>
      </c>
      <c r="K28" s="82">
        <v>0</v>
      </c>
      <c r="L28" s="82">
        <v>0</v>
      </c>
      <c r="M28" s="82">
        <v>4148</v>
      </c>
      <c r="N28" s="82">
        <v>1873</v>
      </c>
      <c r="O28" s="82">
        <v>78511</v>
      </c>
      <c r="P28" s="82">
        <v>64146</v>
      </c>
      <c r="Q28" s="82">
        <v>6249</v>
      </c>
      <c r="R28" s="82">
        <v>10</v>
      </c>
      <c r="S28" s="82">
        <v>13413</v>
      </c>
      <c r="T28" s="82">
        <v>129830</v>
      </c>
      <c r="U28" s="82">
        <v>5617</v>
      </c>
      <c r="V28" s="82">
        <v>1928</v>
      </c>
      <c r="W28" s="82">
        <v>74317</v>
      </c>
      <c r="X28" s="82">
        <v>45918</v>
      </c>
      <c r="Y28" s="82">
        <v>10823</v>
      </c>
      <c r="Z28" s="82">
        <v>40268</v>
      </c>
      <c r="AA28" s="82">
        <v>2591</v>
      </c>
      <c r="AB28" s="82">
        <v>250795</v>
      </c>
      <c r="AC28" s="82">
        <v>3242</v>
      </c>
      <c r="AD28" s="83">
        <f t="shared" si="0"/>
        <v>869334</v>
      </c>
      <c r="AE28" s="71"/>
    </row>
    <row r="29" spans="2:31" s="42" customFormat="1" ht="24" customHeight="1" thickBot="1">
      <c r="B29" s="43" t="s">
        <v>76</v>
      </c>
      <c r="C29" s="44">
        <v>437863.15</v>
      </c>
      <c r="D29" s="44">
        <v>1798889.53</v>
      </c>
      <c r="E29" s="44">
        <v>3564491.9699999997</v>
      </c>
      <c r="F29" s="44">
        <v>581248.89</v>
      </c>
      <c r="G29" s="44">
        <v>351385.49</v>
      </c>
      <c r="H29" s="44">
        <v>2882883.1</v>
      </c>
      <c r="I29" s="44">
        <v>784788.33000000007</v>
      </c>
      <c r="J29" s="44">
        <v>1526978.88</v>
      </c>
      <c r="K29" s="44">
        <v>39548.71</v>
      </c>
      <c r="L29" s="44">
        <v>73762.66</v>
      </c>
      <c r="M29" s="44">
        <v>909747.99</v>
      </c>
      <c r="N29" s="44">
        <v>1039192.02</v>
      </c>
      <c r="O29" s="44">
        <v>2276426.1</v>
      </c>
      <c r="P29" s="44">
        <v>64679</v>
      </c>
      <c r="Q29" s="44">
        <v>533770.82000000007</v>
      </c>
      <c r="R29" s="44">
        <v>112798</v>
      </c>
      <c r="S29" s="44">
        <v>1757655.52</v>
      </c>
      <c r="T29" s="44">
        <v>3026667.92</v>
      </c>
      <c r="U29" s="44">
        <v>2375389.25</v>
      </c>
      <c r="V29" s="44">
        <v>802998.47</v>
      </c>
      <c r="W29" s="44">
        <v>4089232.91</v>
      </c>
      <c r="X29" s="44">
        <v>1390640.32</v>
      </c>
      <c r="Y29" s="44">
        <v>223618</v>
      </c>
      <c r="Z29" s="44">
        <v>887814.88</v>
      </c>
      <c r="AA29" s="44">
        <v>159014</v>
      </c>
      <c r="AB29" s="44">
        <v>5013696.55</v>
      </c>
      <c r="AC29" s="44">
        <v>938357</v>
      </c>
      <c r="AD29" s="83">
        <f t="shared" si="0"/>
        <v>37643539.459999993</v>
      </c>
      <c r="AE29" s="281"/>
    </row>
    <row r="30" spans="2:31" s="131" customFormat="1" ht="18">
      <c r="B30" s="184" t="s">
        <v>82</v>
      </c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83">
        <f t="shared" si="0"/>
        <v>0</v>
      </c>
      <c r="AE30" s="280"/>
    </row>
    <row r="31" spans="2:31" ht="20.149999999999999" customHeight="1">
      <c r="B31" s="71" t="s">
        <v>264</v>
      </c>
      <c r="C31" s="82">
        <v>6228</v>
      </c>
      <c r="D31" s="82">
        <v>82335</v>
      </c>
      <c r="E31" s="82">
        <v>12515</v>
      </c>
      <c r="F31" s="82">
        <v>18336</v>
      </c>
      <c r="G31" s="82">
        <v>25500</v>
      </c>
      <c r="H31" s="82">
        <v>20130</v>
      </c>
      <c r="I31" s="82">
        <v>311927</v>
      </c>
      <c r="J31" s="82">
        <v>66007</v>
      </c>
      <c r="K31" s="82">
        <v>18913</v>
      </c>
      <c r="L31" s="82">
        <v>95000</v>
      </c>
      <c r="M31" s="82">
        <v>69753</v>
      </c>
      <c r="N31" s="82">
        <v>39648</v>
      </c>
      <c r="O31" s="82">
        <v>516</v>
      </c>
      <c r="P31" s="82">
        <v>38404</v>
      </c>
      <c r="Q31" s="82">
        <v>75274</v>
      </c>
      <c r="R31" s="82">
        <v>30095</v>
      </c>
      <c r="S31" s="82">
        <v>123594</v>
      </c>
      <c r="T31" s="82">
        <v>105353</v>
      </c>
      <c r="U31" s="82">
        <v>9014</v>
      </c>
      <c r="V31" s="82">
        <v>13303</v>
      </c>
      <c r="W31" s="82">
        <v>132241</v>
      </c>
      <c r="X31" s="82">
        <v>183066</v>
      </c>
      <c r="Y31" s="82">
        <v>13137</v>
      </c>
      <c r="Z31" s="82">
        <v>13334</v>
      </c>
      <c r="AA31" s="82">
        <v>9400</v>
      </c>
      <c r="AB31" s="82">
        <v>44580</v>
      </c>
      <c r="AC31" s="82">
        <v>207297</v>
      </c>
      <c r="AD31" s="83">
        <f t="shared" si="0"/>
        <v>1764900</v>
      </c>
      <c r="AE31" s="71"/>
    </row>
    <row r="32" spans="2:31" ht="20.149999999999999" customHeight="1">
      <c r="B32" s="71" t="s">
        <v>265</v>
      </c>
      <c r="C32" s="82">
        <v>152748</v>
      </c>
      <c r="D32" s="82">
        <v>182736</v>
      </c>
      <c r="E32" s="82">
        <v>205687</v>
      </c>
      <c r="F32" s="82">
        <v>110080</v>
      </c>
      <c r="G32" s="82">
        <v>3772</v>
      </c>
      <c r="H32" s="82">
        <v>1007468</v>
      </c>
      <c r="I32" s="82">
        <v>43769</v>
      </c>
      <c r="J32" s="82">
        <v>36721</v>
      </c>
      <c r="K32" s="82">
        <v>466</v>
      </c>
      <c r="L32" s="82">
        <v>590</v>
      </c>
      <c r="M32" s="82">
        <v>40085</v>
      </c>
      <c r="N32" s="82">
        <v>16425</v>
      </c>
      <c r="O32" s="82">
        <v>70660</v>
      </c>
      <c r="P32" s="82">
        <v>0</v>
      </c>
      <c r="Q32" s="82">
        <v>0</v>
      </c>
      <c r="R32" s="82">
        <v>728</v>
      </c>
      <c r="S32" s="82">
        <v>191013</v>
      </c>
      <c r="T32" s="82">
        <v>31178</v>
      </c>
      <c r="U32" s="82">
        <v>151669</v>
      </c>
      <c r="V32" s="82">
        <v>66312</v>
      </c>
      <c r="W32" s="82">
        <v>317838</v>
      </c>
      <c r="X32" s="82">
        <v>37221</v>
      </c>
      <c r="Y32" s="82">
        <v>7571</v>
      </c>
      <c r="Z32" s="82">
        <v>31173</v>
      </c>
      <c r="AA32" s="82">
        <v>6480</v>
      </c>
      <c r="AB32" s="82">
        <v>635613</v>
      </c>
      <c r="AC32" s="82">
        <v>7458</v>
      </c>
      <c r="AD32" s="83">
        <f t="shared" si="0"/>
        <v>3355461</v>
      </c>
      <c r="AE32" s="71"/>
    </row>
    <row r="33" spans="2:31" ht="20.149999999999999" customHeight="1">
      <c r="B33" s="71" t="s">
        <v>266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3">
        <f t="shared" si="0"/>
        <v>0</v>
      </c>
      <c r="AE33" s="71"/>
    </row>
    <row r="34" spans="2:31" ht="20.149999999999999" customHeight="1">
      <c r="B34" s="71" t="s">
        <v>267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21574.720000000001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217777.59</v>
      </c>
      <c r="AA34" s="82">
        <v>0</v>
      </c>
      <c r="AB34" s="82">
        <v>0</v>
      </c>
      <c r="AC34" s="82">
        <v>0</v>
      </c>
      <c r="AD34" s="83">
        <f t="shared" si="0"/>
        <v>239352.31</v>
      </c>
      <c r="AE34" s="71"/>
    </row>
    <row r="35" spans="2:31" ht="20.149999999999999" customHeight="1">
      <c r="B35" s="190" t="s">
        <v>268</v>
      </c>
      <c r="C35" s="82">
        <v>-26566</v>
      </c>
      <c r="D35" s="82">
        <v>24879</v>
      </c>
      <c r="E35" s="82">
        <v>222672</v>
      </c>
      <c r="F35" s="82">
        <v>5833</v>
      </c>
      <c r="G35" s="82">
        <v>0</v>
      </c>
      <c r="H35" s="82">
        <v>315282</v>
      </c>
      <c r="I35" s="82">
        <v>2696</v>
      </c>
      <c r="J35" s="82">
        <v>5659</v>
      </c>
      <c r="K35" s="82">
        <v>5</v>
      </c>
      <c r="L35" s="82">
        <v>-815</v>
      </c>
      <c r="M35" s="82">
        <v>4381</v>
      </c>
      <c r="N35" s="82">
        <v>26103</v>
      </c>
      <c r="O35" s="82">
        <v>248056</v>
      </c>
      <c r="P35" s="82">
        <v>0</v>
      </c>
      <c r="Q35" s="82">
        <v>42274</v>
      </c>
      <c r="R35" s="82">
        <v>11074</v>
      </c>
      <c r="S35" s="82">
        <v>117682</v>
      </c>
      <c r="T35" s="82">
        <v>184321</v>
      </c>
      <c r="U35" s="82">
        <v>447</v>
      </c>
      <c r="V35" s="82">
        <v>2329</v>
      </c>
      <c r="W35" s="82">
        <v>220236</v>
      </c>
      <c r="X35" s="82">
        <v>1443</v>
      </c>
      <c r="Y35" s="82">
        <v>1557</v>
      </c>
      <c r="Z35" s="82">
        <v>7282</v>
      </c>
      <c r="AA35" s="82">
        <v>2606</v>
      </c>
      <c r="AB35" s="82">
        <v>146159</v>
      </c>
      <c r="AC35" s="82">
        <v>61267</v>
      </c>
      <c r="AD35" s="83">
        <f t="shared" si="0"/>
        <v>1626862</v>
      </c>
      <c r="AE35" s="71"/>
    </row>
    <row r="36" spans="2:31" ht="20.149999999999999" customHeight="1">
      <c r="B36" s="71" t="s">
        <v>269</v>
      </c>
      <c r="C36" s="82">
        <v>-19</v>
      </c>
      <c r="D36" s="82">
        <v>0</v>
      </c>
      <c r="E36" s="82">
        <v>0</v>
      </c>
      <c r="F36" s="82">
        <v>0</v>
      </c>
      <c r="G36" s="82">
        <v>5765</v>
      </c>
      <c r="H36" s="82">
        <v>78339</v>
      </c>
      <c r="I36" s="82">
        <v>143359</v>
      </c>
      <c r="J36" s="82">
        <v>122362</v>
      </c>
      <c r="K36" s="82">
        <v>2589</v>
      </c>
      <c r="L36" s="82">
        <v>-5437</v>
      </c>
      <c r="M36" s="82">
        <v>0</v>
      </c>
      <c r="N36" s="82">
        <v>0</v>
      </c>
      <c r="O36" s="82">
        <v>0</v>
      </c>
      <c r="P36" s="82">
        <v>0</v>
      </c>
      <c r="Q36" s="82">
        <v>-11042</v>
      </c>
      <c r="R36" s="82">
        <v>0</v>
      </c>
      <c r="S36" s="82">
        <v>0</v>
      </c>
      <c r="T36" s="82">
        <v>49469</v>
      </c>
      <c r="U36" s="82">
        <v>-5452</v>
      </c>
      <c r="V36" s="82">
        <v>0</v>
      </c>
      <c r="W36" s="82">
        <v>4272</v>
      </c>
      <c r="X36" s="82">
        <v>36628</v>
      </c>
      <c r="Y36" s="82">
        <v>7807</v>
      </c>
      <c r="Z36" s="82">
        <v>0</v>
      </c>
      <c r="AA36" s="82">
        <v>23411</v>
      </c>
      <c r="AB36" s="82">
        <v>39253</v>
      </c>
      <c r="AC36" s="82">
        <v>-95255</v>
      </c>
      <c r="AD36" s="83">
        <f t="shared" si="0"/>
        <v>396049</v>
      </c>
      <c r="AE36" s="71"/>
    </row>
    <row r="37" spans="2:31" ht="19.5" customHeight="1">
      <c r="B37" s="190" t="s">
        <v>270</v>
      </c>
      <c r="C37" s="82">
        <v>16050</v>
      </c>
      <c r="D37" s="82">
        <v>65807</v>
      </c>
      <c r="E37" s="82">
        <v>47132</v>
      </c>
      <c r="F37" s="82">
        <v>39503</v>
      </c>
      <c r="G37" s="82">
        <v>8531</v>
      </c>
      <c r="H37" s="82">
        <v>157084</v>
      </c>
      <c r="I37" s="82">
        <v>55860</v>
      </c>
      <c r="J37" s="82">
        <v>64580</v>
      </c>
      <c r="K37" s="82">
        <v>-170</v>
      </c>
      <c r="L37" s="82">
        <v>4179</v>
      </c>
      <c r="M37" s="82">
        <v>24505</v>
      </c>
      <c r="N37" s="82">
        <v>2608</v>
      </c>
      <c r="O37" s="82">
        <v>124879</v>
      </c>
      <c r="P37" s="82">
        <v>-1858</v>
      </c>
      <c r="Q37" s="82">
        <v>10072</v>
      </c>
      <c r="R37" s="82">
        <v>3382</v>
      </c>
      <c r="S37" s="82">
        <v>82477</v>
      </c>
      <c r="T37" s="82">
        <v>97031</v>
      </c>
      <c r="U37" s="82">
        <v>75092</v>
      </c>
      <c r="V37" s="82">
        <v>13834</v>
      </c>
      <c r="W37" s="82">
        <v>142684</v>
      </c>
      <c r="X37" s="82">
        <v>43498</v>
      </c>
      <c r="Y37" s="82">
        <v>4171</v>
      </c>
      <c r="Z37" s="82">
        <v>74059</v>
      </c>
      <c r="AA37" s="82">
        <v>7005</v>
      </c>
      <c r="AB37" s="82">
        <v>117465</v>
      </c>
      <c r="AC37" s="82">
        <v>8356</v>
      </c>
      <c r="AD37" s="83">
        <f t="shared" si="0"/>
        <v>1287816</v>
      </c>
      <c r="AE37" s="71"/>
    </row>
    <row r="38" spans="2:31" ht="19.5" customHeight="1">
      <c r="B38" s="190" t="s">
        <v>200</v>
      </c>
      <c r="C38" s="82">
        <v>0</v>
      </c>
      <c r="D38" s="82">
        <v>0</v>
      </c>
      <c r="E38" s="82">
        <v>-7327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-6546</v>
      </c>
      <c r="V38" s="82">
        <v>0</v>
      </c>
      <c r="W38" s="82">
        <v>0</v>
      </c>
      <c r="X38" s="82">
        <v>-24198</v>
      </c>
      <c r="Y38" s="82">
        <v>-1365</v>
      </c>
      <c r="Z38" s="82">
        <v>-3604</v>
      </c>
      <c r="AA38" s="82">
        <v>0</v>
      </c>
      <c r="AB38" s="82">
        <v>0</v>
      </c>
      <c r="AC38" s="82">
        <v>-2287</v>
      </c>
      <c r="AD38" s="83">
        <f t="shared" si="0"/>
        <v>-45327</v>
      </c>
      <c r="AE38" s="71"/>
    </row>
    <row r="39" spans="2:31" s="42" customFormat="1" ht="24" customHeight="1" thickBot="1">
      <c r="B39" s="43" t="s">
        <v>77</v>
      </c>
      <c r="C39" s="44">
        <v>148441</v>
      </c>
      <c r="D39" s="44">
        <v>355757</v>
      </c>
      <c r="E39" s="44">
        <v>480679</v>
      </c>
      <c r="F39" s="44">
        <v>173752</v>
      </c>
      <c r="G39" s="44">
        <v>43568</v>
      </c>
      <c r="H39" s="44">
        <v>1578303</v>
      </c>
      <c r="I39" s="44">
        <v>557611</v>
      </c>
      <c r="J39" s="44">
        <v>295329</v>
      </c>
      <c r="K39" s="44">
        <v>21803</v>
      </c>
      <c r="L39" s="44">
        <v>93517</v>
      </c>
      <c r="M39" s="44">
        <v>138724</v>
      </c>
      <c r="N39" s="44">
        <v>106358.72</v>
      </c>
      <c r="O39" s="44">
        <v>444111</v>
      </c>
      <c r="P39" s="44">
        <v>36546</v>
      </c>
      <c r="Q39" s="44">
        <v>116578</v>
      </c>
      <c r="R39" s="44">
        <v>45279</v>
      </c>
      <c r="S39" s="44">
        <v>514766</v>
      </c>
      <c r="T39" s="44">
        <v>467352</v>
      </c>
      <c r="U39" s="44">
        <v>224224</v>
      </c>
      <c r="V39" s="44">
        <v>95778</v>
      </c>
      <c r="W39" s="44">
        <v>817271</v>
      </c>
      <c r="X39" s="44">
        <v>277658</v>
      </c>
      <c r="Y39" s="44">
        <v>32878</v>
      </c>
      <c r="Z39" s="44">
        <v>340021.58999999997</v>
      </c>
      <c r="AA39" s="44">
        <v>48902</v>
      </c>
      <c r="AB39" s="44">
        <v>983070</v>
      </c>
      <c r="AC39" s="44">
        <v>186836</v>
      </c>
      <c r="AD39" s="83">
        <f t="shared" si="0"/>
        <v>8625113.3100000005</v>
      </c>
      <c r="AE39" s="281"/>
    </row>
    <row r="40" spans="2:31" s="42" customFormat="1" ht="24" customHeight="1" thickBot="1">
      <c r="B40" s="46" t="s">
        <v>78</v>
      </c>
      <c r="C40" s="39">
        <v>586304.15</v>
      </c>
      <c r="D40" s="39">
        <v>2154646.5300000003</v>
      </c>
      <c r="E40" s="39">
        <v>4045170.9699999997</v>
      </c>
      <c r="F40" s="39">
        <v>755000.89</v>
      </c>
      <c r="G40" s="39">
        <v>394953.49</v>
      </c>
      <c r="H40" s="39">
        <v>4461186.0999999996</v>
      </c>
      <c r="I40" s="39">
        <v>1342399.33</v>
      </c>
      <c r="J40" s="39">
        <v>1822307.88</v>
      </c>
      <c r="K40" s="39">
        <v>61351.71</v>
      </c>
      <c r="L40" s="39">
        <v>167279.66</v>
      </c>
      <c r="M40" s="39">
        <v>1048471.99</v>
      </c>
      <c r="N40" s="39">
        <v>1145550.74</v>
      </c>
      <c r="O40" s="39">
        <v>2720537.1</v>
      </c>
      <c r="P40" s="39">
        <v>101225</v>
      </c>
      <c r="Q40" s="39">
        <v>650348.82000000007</v>
      </c>
      <c r="R40" s="39">
        <v>158077</v>
      </c>
      <c r="S40" s="39">
        <v>2272421.52</v>
      </c>
      <c r="T40" s="39">
        <v>3494019.92</v>
      </c>
      <c r="U40" s="39">
        <v>2599613.25</v>
      </c>
      <c r="V40" s="39">
        <v>898776.47</v>
      </c>
      <c r="W40" s="39">
        <v>4906503.91</v>
      </c>
      <c r="X40" s="39">
        <v>1668298.32</v>
      </c>
      <c r="Y40" s="39">
        <v>256496</v>
      </c>
      <c r="Z40" s="39">
        <v>1227836.47</v>
      </c>
      <c r="AA40" s="39">
        <v>207916</v>
      </c>
      <c r="AB40" s="39">
        <v>5996766.5499999998</v>
      </c>
      <c r="AC40" s="39">
        <v>1125193</v>
      </c>
      <c r="AD40" s="83">
        <f t="shared" si="0"/>
        <v>46268652.769999988</v>
      </c>
      <c r="AE40" s="281"/>
    </row>
    <row r="41" spans="2:31" ht="13" thickTop="1">
      <c r="B41" s="49" t="s">
        <v>271</v>
      </c>
      <c r="AD41" s="83">
        <f t="shared" si="0"/>
        <v>0</v>
      </c>
    </row>
    <row r="42" spans="2:3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3">
        <f t="shared" si="0"/>
        <v>0</v>
      </c>
    </row>
    <row r="43" spans="2:31"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3">
        <f t="shared" si="0"/>
        <v>0</v>
      </c>
    </row>
    <row r="44" spans="2:31">
      <c r="AD44" s="83">
        <f t="shared" si="0"/>
        <v>0</v>
      </c>
    </row>
    <row r="45" spans="2:31">
      <c r="AD45" s="83">
        <f t="shared" si="0"/>
        <v>0</v>
      </c>
    </row>
    <row r="46" spans="2:31">
      <c r="AD46" s="83">
        <f t="shared" si="0"/>
        <v>0</v>
      </c>
    </row>
    <row r="47" spans="2:31">
      <c r="AD47" s="83">
        <f t="shared" si="0"/>
        <v>0</v>
      </c>
    </row>
    <row r="48" spans="2:31">
      <c r="AD48" s="83">
        <f t="shared" si="0"/>
        <v>0</v>
      </c>
    </row>
    <row r="49" spans="12:30">
      <c r="L49" s="82"/>
      <c r="M49" s="82"/>
      <c r="AD49" s="83">
        <f t="shared" si="0"/>
        <v>0</v>
      </c>
    </row>
    <row r="50" spans="12:30">
      <c r="L50" s="82"/>
      <c r="M50" s="82"/>
      <c r="AD50" s="83">
        <f t="shared" si="0"/>
        <v>0</v>
      </c>
    </row>
    <row r="51" spans="12:30">
      <c r="L51" s="82"/>
      <c r="M51" s="82"/>
    </row>
    <row r="52" spans="12:30">
      <c r="L52" s="82"/>
      <c r="M52" s="82"/>
    </row>
    <row r="53" spans="12:30">
      <c r="L53" s="82"/>
      <c r="M53" s="82"/>
    </row>
    <row r="54" spans="12:30">
      <c r="L54" s="82"/>
      <c r="M54" s="82"/>
    </row>
    <row r="55" spans="12:30">
      <c r="L55" s="82"/>
      <c r="M55" s="82"/>
    </row>
    <row r="56" spans="12:30">
      <c r="L56" s="82"/>
      <c r="M56" s="82"/>
    </row>
    <row r="57" spans="12:30">
      <c r="L57" s="82"/>
      <c r="M57" s="82"/>
    </row>
    <row r="58" spans="12:30">
      <c r="L58" s="82"/>
      <c r="M58" s="82"/>
    </row>
    <row r="59" spans="12:30">
      <c r="L59" s="82"/>
      <c r="M59" s="82"/>
    </row>
    <row r="60" spans="12:30">
      <c r="L60" s="82"/>
      <c r="M60" s="82"/>
    </row>
    <row r="61" spans="12:30">
      <c r="L61" s="82"/>
      <c r="M61" s="82"/>
    </row>
    <row r="62" spans="12:30">
      <c r="L62" s="82"/>
      <c r="M62" s="82"/>
    </row>
    <row r="63" spans="12:30">
      <c r="L63" s="82"/>
      <c r="M63" s="82"/>
    </row>
    <row r="64" spans="12:30">
      <c r="L64" s="82"/>
      <c r="M64" s="82"/>
    </row>
    <row r="66" spans="12:13">
      <c r="L66" s="82"/>
      <c r="M66" s="82"/>
    </row>
    <row r="68" spans="12:13">
      <c r="L68" s="82"/>
      <c r="M68" s="82"/>
    </row>
    <row r="69" spans="12:13">
      <c r="L69" s="82"/>
      <c r="M69" s="82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AG43" sqref="AG43"/>
    </sheetView>
  </sheetViews>
  <sheetFormatPr baseColWidth="10" defaultColWidth="11.453125" defaultRowHeight="13"/>
  <cols>
    <col min="1" max="1" width="1.26953125" style="49" customWidth="1"/>
    <col min="2" max="2" width="43.26953125" style="49" customWidth="1"/>
    <col min="3" max="3" width="17.81640625" style="105" customWidth="1"/>
    <col min="4" max="28" width="17.81640625" style="49" customWidth="1"/>
    <col min="29" max="29" width="7.6328125" style="49" bestFit="1" customWidth="1"/>
    <col min="30" max="30" width="12.6328125" style="49" hidden="1" customWidth="1"/>
    <col min="31" max="31" width="16.1796875" style="49" customWidth="1"/>
    <col min="32" max="16384" width="11.453125" style="49"/>
  </cols>
  <sheetData>
    <row r="1" spans="2:31" ht="13.5" customHeight="1">
      <c r="B1" s="366" t="s">
        <v>27</v>
      </c>
      <c r="C1" s="366"/>
    </row>
    <row r="2" spans="2:31" ht="13.5" customHeight="1">
      <c r="B2" s="366"/>
      <c r="C2" s="366"/>
    </row>
    <row r="3" spans="2:31" s="234" customFormat="1" ht="23">
      <c r="B3" s="395" t="s">
        <v>198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 t="s">
        <v>198</v>
      </c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</row>
    <row r="4" spans="2:31" s="234" customFormat="1" ht="23">
      <c r="B4" s="396" t="s">
        <v>100</v>
      </c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8" t="s">
        <v>100</v>
      </c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</row>
    <row r="5" spans="2:31" s="234" customFormat="1" ht="18">
      <c r="B5" s="369" t="s">
        <v>272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97" t="s">
        <v>272</v>
      </c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</row>
    <row r="6" spans="2:31" s="234" customFormat="1" ht="13.5" thickBot="1">
      <c r="B6" s="394" t="s">
        <v>79</v>
      </c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3" t="s">
        <v>79</v>
      </c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</row>
    <row r="7" spans="2:31" s="37" customFormat="1" ht="39.75" customHeight="1" thickTop="1" thickBot="1">
      <c r="B7" s="300" t="s">
        <v>99</v>
      </c>
      <c r="C7" s="301" t="s">
        <v>32</v>
      </c>
      <c r="D7" s="301" t="s">
        <v>161</v>
      </c>
      <c r="E7" s="301" t="s">
        <v>166</v>
      </c>
      <c r="F7" s="301" t="s">
        <v>244</v>
      </c>
      <c r="G7" s="301" t="s">
        <v>175</v>
      </c>
      <c r="H7" s="301" t="s">
        <v>34</v>
      </c>
      <c r="I7" s="301" t="s">
        <v>147</v>
      </c>
      <c r="J7" s="301" t="s">
        <v>0</v>
      </c>
      <c r="K7" s="301" t="s">
        <v>164</v>
      </c>
      <c r="L7" s="301" t="s">
        <v>245</v>
      </c>
      <c r="M7" s="301" t="s">
        <v>1</v>
      </c>
      <c r="N7" s="301" t="s">
        <v>132</v>
      </c>
      <c r="O7" s="301" t="s">
        <v>134</v>
      </c>
      <c r="P7" s="301" t="s">
        <v>246</v>
      </c>
      <c r="Q7" s="301" t="s">
        <v>209</v>
      </c>
      <c r="R7" s="301" t="s">
        <v>273</v>
      </c>
      <c r="S7" s="301" t="s">
        <v>35</v>
      </c>
      <c r="T7" s="301" t="s">
        <v>33</v>
      </c>
      <c r="U7" s="301" t="s">
        <v>30</v>
      </c>
      <c r="V7" s="301" t="s">
        <v>165</v>
      </c>
      <c r="W7" s="301" t="s">
        <v>133</v>
      </c>
      <c r="X7" s="301" t="s">
        <v>207</v>
      </c>
      <c r="Y7" s="301" t="s">
        <v>3</v>
      </c>
      <c r="Z7" s="301" t="s">
        <v>4</v>
      </c>
      <c r="AA7" s="301" t="s">
        <v>167</v>
      </c>
      <c r="AB7" s="301" t="s">
        <v>31</v>
      </c>
      <c r="AC7" s="301" t="s">
        <v>206</v>
      </c>
      <c r="AD7" s="233" t="s">
        <v>21</v>
      </c>
      <c r="AE7" s="264"/>
    </row>
    <row r="8" spans="2:31" ht="18" customHeight="1" thickTop="1" thickBot="1">
      <c r="B8" s="71" t="s">
        <v>6</v>
      </c>
      <c r="C8" s="267">
        <v>344049</v>
      </c>
      <c r="D8" s="267">
        <v>1018827</v>
      </c>
      <c r="E8" s="267">
        <v>1839527</v>
      </c>
      <c r="F8" s="267">
        <v>235082</v>
      </c>
      <c r="G8" s="267">
        <v>130031</v>
      </c>
      <c r="H8" s="267">
        <v>1726539</v>
      </c>
      <c r="I8" s="267">
        <v>750621</v>
      </c>
      <c r="J8" s="267">
        <v>600365</v>
      </c>
      <c r="K8" s="267">
        <v>19813</v>
      </c>
      <c r="L8" s="267">
        <v>72039</v>
      </c>
      <c r="M8" s="267">
        <v>204996</v>
      </c>
      <c r="N8" s="267">
        <v>356431</v>
      </c>
      <c r="O8" s="267">
        <v>1126838</v>
      </c>
      <c r="P8" s="267">
        <v>37</v>
      </c>
      <c r="Q8" s="267">
        <v>387381</v>
      </c>
      <c r="R8" s="267">
        <v>38582</v>
      </c>
      <c r="S8" s="267">
        <v>944881</v>
      </c>
      <c r="T8" s="267">
        <v>1717281</v>
      </c>
      <c r="U8" s="267">
        <v>1533956</v>
      </c>
      <c r="V8" s="267">
        <v>164941</v>
      </c>
      <c r="W8" s="267">
        <v>2397434</v>
      </c>
      <c r="X8" s="267">
        <v>841085</v>
      </c>
      <c r="Y8" s="267">
        <v>56799</v>
      </c>
      <c r="Z8" s="267">
        <v>613729</v>
      </c>
      <c r="AA8" s="267">
        <v>94054</v>
      </c>
      <c r="AB8" s="267">
        <v>2952301</v>
      </c>
      <c r="AC8" s="267">
        <v>498453</v>
      </c>
      <c r="AD8" s="215">
        <f>SUM(C8:AC8)</f>
        <v>20666072</v>
      </c>
      <c r="AE8" s="196"/>
    </row>
    <row r="9" spans="2:31" ht="18" customHeight="1" thickTop="1" thickBot="1">
      <c r="B9" s="71" t="s">
        <v>83</v>
      </c>
      <c r="C9" s="267">
        <v>0</v>
      </c>
      <c r="D9" s="267">
        <v>0</v>
      </c>
      <c r="E9" s="267">
        <v>15682</v>
      </c>
      <c r="F9" s="267">
        <v>0</v>
      </c>
      <c r="G9" s="267">
        <v>0</v>
      </c>
      <c r="H9" s="267">
        <v>0</v>
      </c>
      <c r="I9" s="267">
        <v>450286</v>
      </c>
      <c r="J9" s="267">
        <v>81658</v>
      </c>
      <c r="K9" s="267">
        <v>0</v>
      </c>
      <c r="L9" s="267">
        <v>0</v>
      </c>
      <c r="M9" s="267">
        <v>0</v>
      </c>
      <c r="N9" s="267">
        <v>0</v>
      </c>
      <c r="O9" s="267">
        <v>0</v>
      </c>
      <c r="P9" s="267">
        <v>0</v>
      </c>
      <c r="Q9" s="267">
        <v>0</v>
      </c>
      <c r="R9" s="267">
        <v>0</v>
      </c>
      <c r="S9" s="267">
        <v>0</v>
      </c>
      <c r="T9" s="267">
        <v>18204</v>
      </c>
      <c r="U9" s="267">
        <v>0</v>
      </c>
      <c r="V9" s="267">
        <v>0</v>
      </c>
      <c r="W9" s="267">
        <v>0</v>
      </c>
      <c r="X9" s="267">
        <v>29401</v>
      </c>
      <c r="Y9" s="267">
        <v>0</v>
      </c>
      <c r="Z9" s="267">
        <v>0</v>
      </c>
      <c r="AA9" s="267">
        <v>0</v>
      </c>
      <c r="AB9" s="267">
        <v>56594</v>
      </c>
      <c r="AC9" s="267">
        <v>57571</v>
      </c>
      <c r="AD9" s="215">
        <f t="shared" ref="AD9:AD38" si="0">SUM(C9:AC9)</f>
        <v>709396</v>
      </c>
      <c r="AE9" s="196"/>
    </row>
    <row r="10" spans="2:31" ht="18" customHeight="1" thickTop="1" thickBot="1">
      <c r="B10" s="71" t="s">
        <v>84</v>
      </c>
      <c r="C10" s="267">
        <v>318728</v>
      </c>
      <c r="D10" s="267">
        <v>222780</v>
      </c>
      <c r="E10" s="267">
        <v>388032</v>
      </c>
      <c r="F10" s="267">
        <v>75689</v>
      </c>
      <c r="G10" s="267">
        <v>102956</v>
      </c>
      <c r="H10" s="267">
        <v>662008</v>
      </c>
      <c r="I10" s="267">
        <v>2978</v>
      </c>
      <c r="J10" s="267">
        <v>236696</v>
      </c>
      <c r="K10" s="267">
        <v>15978</v>
      </c>
      <c r="L10" s="267">
        <v>56808</v>
      </c>
      <c r="M10" s="267">
        <v>149055</v>
      </c>
      <c r="N10" s="267">
        <v>117436</v>
      </c>
      <c r="O10" s="267">
        <v>233232</v>
      </c>
      <c r="P10" s="267">
        <v>37</v>
      </c>
      <c r="Q10" s="267">
        <v>173236</v>
      </c>
      <c r="R10" s="267">
        <v>34202</v>
      </c>
      <c r="S10" s="267">
        <v>-27195</v>
      </c>
      <c r="T10" s="267">
        <v>717989</v>
      </c>
      <c r="U10" s="267">
        <v>865079</v>
      </c>
      <c r="V10" s="267">
        <v>155561</v>
      </c>
      <c r="W10" s="267">
        <v>878384</v>
      </c>
      <c r="X10" s="267">
        <v>316987</v>
      </c>
      <c r="Y10" s="267">
        <v>42744</v>
      </c>
      <c r="Z10" s="267">
        <v>183338</v>
      </c>
      <c r="AA10" s="267">
        <v>85721</v>
      </c>
      <c r="AB10" s="267">
        <v>1227711</v>
      </c>
      <c r="AC10" s="267">
        <v>314703</v>
      </c>
      <c r="AD10" s="215">
        <f t="shared" si="0"/>
        <v>7550873</v>
      </c>
      <c r="AE10" s="196"/>
    </row>
    <row r="11" spans="2:31" ht="24" customHeight="1" thickTop="1" thickBot="1">
      <c r="B11" s="43" t="s">
        <v>85</v>
      </c>
      <c r="C11" s="269">
        <v>25321</v>
      </c>
      <c r="D11" s="269">
        <v>796047</v>
      </c>
      <c r="E11" s="269">
        <v>1467177</v>
      </c>
      <c r="F11" s="269">
        <v>159393</v>
      </c>
      <c r="G11" s="269">
        <v>27075</v>
      </c>
      <c r="H11" s="269">
        <v>1064531</v>
      </c>
      <c r="I11" s="269">
        <v>1197929</v>
      </c>
      <c r="J11" s="269">
        <v>445327</v>
      </c>
      <c r="K11" s="269">
        <v>3835</v>
      </c>
      <c r="L11" s="269">
        <v>15231</v>
      </c>
      <c r="M11" s="269">
        <v>55941</v>
      </c>
      <c r="N11" s="269">
        <v>238995</v>
      </c>
      <c r="O11" s="269">
        <v>893606</v>
      </c>
      <c r="P11" s="269">
        <v>0</v>
      </c>
      <c r="Q11" s="269">
        <v>214145</v>
      </c>
      <c r="R11" s="269">
        <v>4380</v>
      </c>
      <c r="S11" s="269">
        <v>972076</v>
      </c>
      <c r="T11" s="269">
        <v>1017496</v>
      </c>
      <c r="U11" s="269">
        <v>668877</v>
      </c>
      <c r="V11" s="269">
        <v>9380</v>
      </c>
      <c r="W11" s="269">
        <v>1519050</v>
      </c>
      <c r="X11" s="269">
        <v>553499</v>
      </c>
      <c r="Y11" s="269">
        <v>14055</v>
      </c>
      <c r="Z11" s="269">
        <v>430391</v>
      </c>
      <c r="AA11" s="269">
        <v>8333</v>
      </c>
      <c r="AB11" s="269">
        <v>1781184</v>
      </c>
      <c r="AC11" s="269">
        <v>241321</v>
      </c>
      <c r="AD11" s="215">
        <f t="shared" si="0"/>
        <v>13824595</v>
      </c>
      <c r="AE11" s="196"/>
    </row>
    <row r="12" spans="2:31" ht="20.25" customHeight="1" thickTop="1" thickBot="1">
      <c r="B12" s="71" t="s">
        <v>86</v>
      </c>
      <c r="C12" s="267">
        <v>-217</v>
      </c>
      <c r="D12" s="267">
        <v>-34181</v>
      </c>
      <c r="E12" s="267">
        <v>140429</v>
      </c>
      <c r="F12" s="267">
        <v>-6825</v>
      </c>
      <c r="G12" s="267">
        <v>5152</v>
      </c>
      <c r="H12" s="267">
        <v>-5621</v>
      </c>
      <c r="I12" s="267">
        <v>7014</v>
      </c>
      <c r="J12" s="267">
        <v>-6506</v>
      </c>
      <c r="K12" s="267">
        <v>366</v>
      </c>
      <c r="L12" s="267">
        <v>-49</v>
      </c>
      <c r="M12" s="267">
        <v>4379</v>
      </c>
      <c r="N12" s="267">
        <v>-13109</v>
      </c>
      <c r="O12" s="267">
        <v>-16153</v>
      </c>
      <c r="P12" s="267">
        <v>0</v>
      </c>
      <c r="Q12" s="267">
        <v>-8206</v>
      </c>
      <c r="R12" s="267">
        <v>569</v>
      </c>
      <c r="S12" s="267">
        <v>-80764</v>
      </c>
      <c r="T12" s="267">
        <v>40315</v>
      </c>
      <c r="U12" s="267">
        <v>-546</v>
      </c>
      <c r="V12" s="267">
        <v>-127</v>
      </c>
      <c r="W12" s="267">
        <v>168364</v>
      </c>
      <c r="X12" s="267">
        <v>-8437</v>
      </c>
      <c r="Y12" s="267">
        <v>1075</v>
      </c>
      <c r="Z12" s="267">
        <v>15853</v>
      </c>
      <c r="AA12" s="267">
        <v>318</v>
      </c>
      <c r="AB12" s="267">
        <v>-115054</v>
      </c>
      <c r="AC12" s="267">
        <v>14048</v>
      </c>
      <c r="AD12" s="215">
        <f t="shared" si="0"/>
        <v>102087</v>
      </c>
      <c r="AE12" s="196"/>
    </row>
    <row r="13" spans="2:31" s="48" customFormat="1" ht="24" customHeight="1" thickTop="1" thickBot="1">
      <c r="B13" s="43" t="s">
        <v>66</v>
      </c>
      <c r="C13" s="269">
        <v>25538</v>
      </c>
      <c r="D13" s="269">
        <v>830228</v>
      </c>
      <c r="E13" s="269">
        <v>1326748</v>
      </c>
      <c r="F13" s="269">
        <v>166218</v>
      </c>
      <c r="G13" s="269">
        <v>21923</v>
      </c>
      <c r="H13" s="269">
        <v>1070152</v>
      </c>
      <c r="I13" s="269">
        <v>1190915</v>
      </c>
      <c r="J13" s="269">
        <v>451833</v>
      </c>
      <c r="K13" s="269">
        <v>3469</v>
      </c>
      <c r="L13" s="269">
        <v>15280</v>
      </c>
      <c r="M13" s="269">
        <v>51562</v>
      </c>
      <c r="N13" s="269">
        <v>252104</v>
      </c>
      <c r="O13" s="269">
        <v>909759</v>
      </c>
      <c r="P13" s="269">
        <v>0</v>
      </c>
      <c r="Q13" s="269">
        <v>222351</v>
      </c>
      <c r="R13" s="269">
        <v>3811</v>
      </c>
      <c r="S13" s="269">
        <v>1052840</v>
      </c>
      <c r="T13" s="269">
        <v>977181</v>
      </c>
      <c r="U13" s="269">
        <v>669423</v>
      </c>
      <c r="V13" s="269">
        <v>9507</v>
      </c>
      <c r="W13" s="269">
        <v>1350686</v>
      </c>
      <c r="X13" s="269">
        <v>561936</v>
      </c>
      <c r="Y13" s="269">
        <v>12980</v>
      </c>
      <c r="Z13" s="269">
        <v>414538</v>
      </c>
      <c r="AA13" s="269">
        <v>8015</v>
      </c>
      <c r="AB13" s="269">
        <v>1896238</v>
      </c>
      <c r="AC13" s="269">
        <v>227273</v>
      </c>
      <c r="AD13" s="215">
        <f t="shared" si="0"/>
        <v>13722508</v>
      </c>
      <c r="AE13" s="282"/>
    </row>
    <row r="14" spans="2:31" ht="20.25" customHeight="1" thickTop="1" thickBot="1">
      <c r="B14" s="71" t="s">
        <v>150</v>
      </c>
      <c r="C14" s="267">
        <v>305</v>
      </c>
      <c r="D14" s="267">
        <v>32279</v>
      </c>
      <c r="E14" s="267">
        <v>135026</v>
      </c>
      <c r="F14" s="267">
        <v>52233</v>
      </c>
      <c r="G14" s="267">
        <v>2803</v>
      </c>
      <c r="H14" s="267">
        <v>14246</v>
      </c>
      <c r="I14" s="267">
        <v>-20752</v>
      </c>
      <c r="J14" s="267">
        <v>92135</v>
      </c>
      <c r="K14" s="267">
        <v>282</v>
      </c>
      <c r="L14" s="267">
        <v>0</v>
      </c>
      <c r="M14" s="267">
        <v>7808</v>
      </c>
      <c r="N14" s="267">
        <v>6151</v>
      </c>
      <c r="O14" s="267">
        <v>52267</v>
      </c>
      <c r="P14" s="267">
        <v>0</v>
      </c>
      <c r="Q14" s="267">
        <v>5826</v>
      </c>
      <c r="R14" s="267">
        <v>1012</v>
      </c>
      <c r="S14" s="267">
        <v>22018</v>
      </c>
      <c r="T14" s="267">
        <v>32938</v>
      </c>
      <c r="U14" s="267">
        <v>3535</v>
      </c>
      <c r="V14" s="267">
        <v>1081</v>
      </c>
      <c r="W14" s="267">
        <v>60400</v>
      </c>
      <c r="X14" s="267">
        <v>69169</v>
      </c>
      <c r="Y14" s="267">
        <v>2852</v>
      </c>
      <c r="Z14" s="267">
        <v>34871</v>
      </c>
      <c r="AA14" s="267">
        <v>755</v>
      </c>
      <c r="AB14" s="267">
        <v>20824</v>
      </c>
      <c r="AC14" s="267">
        <v>0</v>
      </c>
      <c r="AD14" s="215">
        <f t="shared" si="0"/>
        <v>630064</v>
      </c>
      <c r="AE14" s="71"/>
    </row>
    <row r="15" spans="2:31" s="48" customFormat="1" ht="24" customHeight="1" thickTop="1" thickBot="1">
      <c r="B15" s="47" t="s">
        <v>151</v>
      </c>
      <c r="C15" s="269">
        <v>25233</v>
      </c>
      <c r="D15" s="269">
        <v>797949</v>
      </c>
      <c r="E15" s="269">
        <v>1191722</v>
      </c>
      <c r="F15" s="269">
        <v>113985</v>
      </c>
      <c r="G15" s="269">
        <v>19120</v>
      </c>
      <c r="H15" s="269">
        <v>1055906</v>
      </c>
      <c r="I15" s="269">
        <v>1211667</v>
      </c>
      <c r="J15" s="269">
        <v>359698</v>
      </c>
      <c r="K15" s="269">
        <v>3187</v>
      </c>
      <c r="L15" s="269">
        <v>15280</v>
      </c>
      <c r="M15" s="269">
        <v>43754</v>
      </c>
      <c r="N15" s="269">
        <v>245953</v>
      </c>
      <c r="O15" s="269">
        <v>857492</v>
      </c>
      <c r="P15" s="269">
        <v>0</v>
      </c>
      <c r="Q15" s="269">
        <v>216525</v>
      </c>
      <c r="R15" s="269">
        <v>2799</v>
      </c>
      <c r="S15" s="269">
        <v>1030822</v>
      </c>
      <c r="T15" s="269">
        <v>944243</v>
      </c>
      <c r="U15" s="269">
        <v>665888</v>
      </c>
      <c r="V15" s="269">
        <v>8426</v>
      </c>
      <c r="W15" s="269">
        <v>1290286</v>
      </c>
      <c r="X15" s="269">
        <v>492767</v>
      </c>
      <c r="Y15" s="269">
        <v>10128</v>
      </c>
      <c r="Z15" s="269">
        <v>379667</v>
      </c>
      <c r="AA15" s="269">
        <v>7260</v>
      </c>
      <c r="AB15" s="269">
        <v>1875414</v>
      </c>
      <c r="AC15" s="269">
        <v>227273</v>
      </c>
      <c r="AD15" s="215">
        <f t="shared" si="0"/>
        <v>13092444</v>
      </c>
      <c r="AE15" s="282"/>
    </row>
    <row r="16" spans="2:31" ht="18" customHeight="1" thickTop="1" thickBot="1">
      <c r="B16" s="71" t="s">
        <v>7</v>
      </c>
      <c r="C16" s="267">
        <v>57465</v>
      </c>
      <c r="D16" s="267">
        <v>494866</v>
      </c>
      <c r="E16" s="267">
        <v>606565</v>
      </c>
      <c r="F16" s="267">
        <v>51575</v>
      </c>
      <c r="G16" s="267">
        <v>9345</v>
      </c>
      <c r="H16" s="267">
        <v>855280</v>
      </c>
      <c r="I16" s="267">
        <v>191970</v>
      </c>
      <c r="J16" s="267">
        <v>129155</v>
      </c>
      <c r="K16" s="267">
        <v>6704</v>
      </c>
      <c r="L16" s="267">
        <v>4949</v>
      </c>
      <c r="M16" s="267">
        <v>43024</v>
      </c>
      <c r="N16" s="267">
        <v>213602</v>
      </c>
      <c r="O16" s="267">
        <v>553139</v>
      </c>
      <c r="P16" s="267">
        <v>0</v>
      </c>
      <c r="Q16" s="267">
        <v>189925</v>
      </c>
      <c r="R16" s="267">
        <v>1946</v>
      </c>
      <c r="S16" s="267">
        <v>424875</v>
      </c>
      <c r="T16" s="267">
        <v>1249324</v>
      </c>
      <c r="U16" s="267">
        <v>713315</v>
      </c>
      <c r="V16" s="267">
        <v>46472</v>
      </c>
      <c r="W16" s="267">
        <v>922063</v>
      </c>
      <c r="X16" s="267">
        <v>241815</v>
      </c>
      <c r="Y16" s="267">
        <v>40948</v>
      </c>
      <c r="Z16" s="267">
        <v>188494</v>
      </c>
      <c r="AA16" s="267">
        <v>70632</v>
      </c>
      <c r="AB16" s="267">
        <v>1415282</v>
      </c>
      <c r="AC16" s="267">
        <v>148183</v>
      </c>
      <c r="AD16" s="215">
        <f t="shared" si="0"/>
        <v>8870913</v>
      </c>
      <c r="AE16" s="71"/>
    </row>
    <row r="17" spans="2:31" ht="18" customHeight="1" thickTop="1" thickBot="1">
      <c r="B17" s="71" t="s">
        <v>87</v>
      </c>
      <c r="C17" s="267">
        <v>0</v>
      </c>
      <c r="D17" s="267">
        <v>0</v>
      </c>
      <c r="E17" s="267">
        <v>0</v>
      </c>
      <c r="F17" s="267">
        <v>0</v>
      </c>
      <c r="G17" s="267">
        <v>0</v>
      </c>
      <c r="H17" s="267">
        <v>0</v>
      </c>
      <c r="I17" s="267">
        <v>95885</v>
      </c>
      <c r="J17" s="267">
        <v>1274</v>
      </c>
      <c r="K17" s="267">
        <v>0</v>
      </c>
      <c r="L17" s="267">
        <v>0</v>
      </c>
      <c r="M17" s="267"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0</v>
      </c>
      <c r="W17" s="267">
        <v>0</v>
      </c>
      <c r="X17" s="267">
        <v>0</v>
      </c>
      <c r="Y17" s="267">
        <v>0</v>
      </c>
      <c r="Z17" s="267">
        <v>0</v>
      </c>
      <c r="AA17" s="267">
        <v>0</v>
      </c>
      <c r="AB17" s="267">
        <v>13225</v>
      </c>
      <c r="AC17" s="267">
        <v>14413</v>
      </c>
      <c r="AD17" s="215">
        <f t="shared" si="0"/>
        <v>124797</v>
      </c>
      <c r="AE17" s="71"/>
    </row>
    <row r="18" spans="2:31" ht="18" customHeight="1" thickTop="1" thickBot="1">
      <c r="B18" s="71" t="s">
        <v>88</v>
      </c>
      <c r="C18" s="267">
        <v>56580</v>
      </c>
      <c r="D18" s="267">
        <v>57921</v>
      </c>
      <c r="E18" s="267">
        <v>100583</v>
      </c>
      <c r="F18" s="267">
        <v>14905</v>
      </c>
      <c r="G18" s="267">
        <v>7407</v>
      </c>
      <c r="H18" s="267">
        <v>261932</v>
      </c>
      <c r="I18" s="267">
        <v>0</v>
      </c>
      <c r="J18" s="267">
        <v>60185</v>
      </c>
      <c r="K18" s="267">
        <v>5396</v>
      </c>
      <c r="L18" s="267">
        <v>3950</v>
      </c>
      <c r="M18" s="267">
        <v>23642</v>
      </c>
      <c r="N18" s="267">
        <v>49180</v>
      </c>
      <c r="O18" s="267">
        <v>93414</v>
      </c>
      <c r="P18" s="267">
        <v>0</v>
      </c>
      <c r="Q18" s="267">
        <v>65002</v>
      </c>
      <c r="R18" s="267">
        <v>1532</v>
      </c>
      <c r="S18" s="267">
        <v>55927</v>
      </c>
      <c r="T18" s="267">
        <v>857564</v>
      </c>
      <c r="U18" s="267">
        <v>394309</v>
      </c>
      <c r="V18" s="267">
        <v>41587</v>
      </c>
      <c r="W18" s="267">
        <v>148501</v>
      </c>
      <c r="X18" s="267">
        <v>48120</v>
      </c>
      <c r="Y18" s="267">
        <v>30856</v>
      </c>
      <c r="Z18" s="267">
        <v>42751</v>
      </c>
      <c r="AA18" s="267">
        <v>64010</v>
      </c>
      <c r="AB18" s="267">
        <v>379928</v>
      </c>
      <c r="AC18" s="267">
        <v>97415</v>
      </c>
      <c r="AD18" s="215">
        <f t="shared" si="0"/>
        <v>2962597</v>
      </c>
      <c r="AE18" s="71"/>
    </row>
    <row r="19" spans="2:31" s="42" customFormat="1" ht="24" customHeight="1" thickTop="1" thickBot="1">
      <c r="B19" s="43" t="s">
        <v>89</v>
      </c>
      <c r="C19" s="269">
        <v>885</v>
      </c>
      <c r="D19" s="269">
        <v>436945</v>
      </c>
      <c r="E19" s="269">
        <v>505982</v>
      </c>
      <c r="F19" s="269">
        <v>36670</v>
      </c>
      <c r="G19" s="269">
        <v>1938</v>
      </c>
      <c r="H19" s="269">
        <v>593348</v>
      </c>
      <c r="I19" s="269">
        <v>287855</v>
      </c>
      <c r="J19" s="269">
        <v>70244</v>
      </c>
      <c r="K19" s="269">
        <v>1308</v>
      </c>
      <c r="L19" s="269">
        <v>999</v>
      </c>
      <c r="M19" s="269">
        <v>19382</v>
      </c>
      <c r="N19" s="269">
        <v>164422</v>
      </c>
      <c r="O19" s="269">
        <v>459725</v>
      </c>
      <c r="P19" s="269">
        <v>0</v>
      </c>
      <c r="Q19" s="269">
        <v>124923</v>
      </c>
      <c r="R19" s="269">
        <v>414</v>
      </c>
      <c r="S19" s="269">
        <v>368948</v>
      </c>
      <c r="T19" s="269">
        <v>391760</v>
      </c>
      <c r="U19" s="269">
        <v>319006</v>
      </c>
      <c r="V19" s="269">
        <v>4885</v>
      </c>
      <c r="W19" s="269">
        <v>773562</v>
      </c>
      <c r="X19" s="269">
        <v>193695</v>
      </c>
      <c r="Y19" s="269">
        <v>10092</v>
      </c>
      <c r="Z19" s="269">
        <v>145743</v>
      </c>
      <c r="AA19" s="269">
        <v>6622</v>
      </c>
      <c r="AB19" s="269">
        <v>1048579</v>
      </c>
      <c r="AC19" s="269">
        <v>65181</v>
      </c>
      <c r="AD19" s="215">
        <f t="shared" si="0"/>
        <v>6033113</v>
      </c>
      <c r="AE19" s="283"/>
    </row>
    <row r="20" spans="2:31" ht="19.5" customHeight="1" thickTop="1" thickBot="1">
      <c r="B20" s="71" t="s">
        <v>86</v>
      </c>
      <c r="C20" s="267">
        <v>-186</v>
      </c>
      <c r="D20" s="267">
        <v>60846</v>
      </c>
      <c r="E20" s="267">
        <v>264783</v>
      </c>
      <c r="F20" s="267">
        <v>4450</v>
      </c>
      <c r="G20" s="267">
        <v>6541</v>
      </c>
      <c r="H20" s="267">
        <v>52840</v>
      </c>
      <c r="I20" s="267">
        <v>6182</v>
      </c>
      <c r="J20" s="267">
        <v>49550</v>
      </c>
      <c r="K20" s="267">
        <v>-257</v>
      </c>
      <c r="L20" s="267">
        <v>2948.17</v>
      </c>
      <c r="M20" s="267">
        <v>-9989</v>
      </c>
      <c r="N20" s="267">
        <v>17872</v>
      </c>
      <c r="O20" s="267">
        <v>-24610</v>
      </c>
      <c r="P20" s="267">
        <v>0</v>
      </c>
      <c r="Q20" s="267">
        <v>5917</v>
      </c>
      <c r="R20" s="267">
        <v>-192</v>
      </c>
      <c r="S20" s="267">
        <v>160048</v>
      </c>
      <c r="T20" s="267">
        <v>53366</v>
      </c>
      <c r="U20" s="267">
        <v>47362</v>
      </c>
      <c r="V20" s="269">
        <v>-1320</v>
      </c>
      <c r="W20" s="267">
        <v>126801</v>
      </c>
      <c r="X20" s="267">
        <v>32573</v>
      </c>
      <c r="Y20" s="267">
        <v>-3513</v>
      </c>
      <c r="Z20" s="267">
        <v>20888</v>
      </c>
      <c r="AA20" s="267">
        <v>-537</v>
      </c>
      <c r="AB20" s="267">
        <v>135983</v>
      </c>
      <c r="AC20" s="267">
        <v>3503</v>
      </c>
      <c r="AD20" s="215">
        <f t="shared" si="0"/>
        <v>1011849.1699999999</v>
      </c>
      <c r="AE20" s="196"/>
    </row>
    <row r="21" spans="2:31" s="48" customFormat="1" ht="21.75" customHeight="1" thickTop="1" thickBot="1">
      <c r="B21" s="47" t="s">
        <v>67</v>
      </c>
      <c r="C21" s="269">
        <v>699</v>
      </c>
      <c r="D21" s="269">
        <v>497791</v>
      </c>
      <c r="E21" s="269">
        <v>770765</v>
      </c>
      <c r="F21" s="269">
        <v>41120</v>
      </c>
      <c r="G21" s="269">
        <v>8479</v>
      </c>
      <c r="H21" s="269">
        <v>646188</v>
      </c>
      <c r="I21" s="269">
        <v>294037</v>
      </c>
      <c r="J21" s="269">
        <v>119794</v>
      </c>
      <c r="K21" s="269">
        <v>1051</v>
      </c>
      <c r="L21" s="269">
        <v>3947.17</v>
      </c>
      <c r="M21" s="269">
        <v>9393</v>
      </c>
      <c r="N21" s="269">
        <v>182294</v>
      </c>
      <c r="O21" s="269">
        <v>435115</v>
      </c>
      <c r="P21" s="269">
        <v>0</v>
      </c>
      <c r="Q21" s="269">
        <v>130840</v>
      </c>
      <c r="R21" s="269">
        <v>222</v>
      </c>
      <c r="S21" s="269">
        <v>528996</v>
      </c>
      <c r="T21" s="269">
        <v>445126</v>
      </c>
      <c r="U21" s="269">
        <v>366368</v>
      </c>
      <c r="V21" s="269">
        <v>3565</v>
      </c>
      <c r="W21" s="269">
        <v>900363</v>
      </c>
      <c r="X21" s="269">
        <v>226268</v>
      </c>
      <c r="Y21" s="269">
        <v>6579</v>
      </c>
      <c r="Z21" s="269">
        <v>166631</v>
      </c>
      <c r="AA21" s="269">
        <v>6085</v>
      </c>
      <c r="AB21" s="269">
        <v>1184562</v>
      </c>
      <c r="AC21" s="269">
        <v>68684</v>
      </c>
      <c r="AD21" s="215">
        <f t="shared" si="0"/>
        <v>7044962.1699999999</v>
      </c>
      <c r="AE21" s="282"/>
    </row>
    <row r="22" spans="2:31" ht="20.25" customHeight="1" thickTop="1" thickBot="1">
      <c r="B22" s="71" t="s">
        <v>152</v>
      </c>
      <c r="C22" s="267">
        <v>1</v>
      </c>
      <c r="D22" s="267">
        <v>5430</v>
      </c>
      <c r="E22" s="267">
        <v>3531</v>
      </c>
      <c r="F22" s="267">
        <v>5352</v>
      </c>
      <c r="G22" s="267">
        <v>0</v>
      </c>
      <c r="H22" s="267">
        <v>0</v>
      </c>
      <c r="I22" s="267">
        <v>5168</v>
      </c>
      <c r="J22" s="267">
        <v>-7214</v>
      </c>
      <c r="K22" s="267">
        <v>0</v>
      </c>
      <c r="L22" s="267">
        <v>0</v>
      </c>
      <c r="M22" s="267">
        <v>5260</v>
      </c>
      <c r="N22" s="267">
        <v>1105</v>
      </c>
      <c r="O22" s="267">
        <v>24976</v>
      </c>
      <c r="P22" s="267">
        <v>0</v>
      </c>
      <c r="Q22" s="267">
        <v>4687</v>
      </c>
      <c r="R22" s="267">
        <v>0</v>
      </c>
      <c r="S22" s="267">
        <v>3225</v>
      </c>
      <c r="T22" s="267">
        <v>-2237</v>
      </c>
      <c r="U22" s="267">
        <v>659</v>
      </c>
      <c r="V22" s="267">
        <v>0</v>
      </c>
      <c r="W22" s="267">
        <v>3153</v>
      </c>
      <c r="X22" s="267">
        <v>0</v>
      </c>
      <c r="Y22" s="267">
        <v>0</v>
      </c>
      <c r="Z22" s="267">
        <v>11539</v>
      </c>
      <c r="AA22" s="267">
        <v>0</v>
      </c>
      <c r="AB22" s="267">
        <v>9322</v>
      </c>
      <c r="AC22" s="267">
        <v>0</v>
      </c>
      <c r="AD22" s="215">
        <f t="shared" si="0"/>
        <v>73957</v>
      </c>
      <c r="AE22" s="282"/>
    </row>
    <row r="23" spans="2:31" s="48" customFormat="1" ht="24" customHeight="1" thickTop="1" thickBot="1">
      <c r="B23" s="47" t="s">
        <v>153</v>
      </c>
      <c r="C23" s="269">
        <v>698</v>
      </c>
      <c r="D23" s="269">
        <v>492361</v>
      </c>
      <c r="E23" s="269">
        <v>767234</v>
      </c>
      <c r="F23" s="269">
        <v>35768</v>
      </c>
      <c r="G23" s="269">
        <v>8479</v>
      </c>
      <c r="H23" s="269">
        <v>646188</v>
      </c>
      <c r="I23" s="269">
        <v>288869</v>
      </c>
      <c r="J23" s="269">
        <v>127008</v>
      </c>
      <c r="K23" s="269">
        <v>1051</v>
      </c>
      <c r="L23" s="269">
        <v>3947.17</v>
      </c>
      <c r="M23" s="269">
        <v>4133</v>
      </c>
      <c r="N23" s="269">
        <v>181189</v>
      </c>
      <c r="O23" s="269">
        <v>410139</v>
      </c>
      <c r="P23" s="269">
        <v>0</v>
      </c>
      <c r="Q23" s="269">
        <v>126153</v>
      </c>
      <c r="R23" s="269">
        <v>222</v>
      </c>
      <c r="S23" s="269">
        <v>525771</v>
      </c>
      <c r="T23" s="269">
        <v>447363</v>
      </c>
      <c r="U23" s="269">
        <v>365709</v>
      </c>
      <c r="V23" s="269">
        <v>3565</v>
      </c>
      <c r="W23" s="269">
        <v>897210</v>
      </c>
      <c r="X23" s="269">
        <v>226268</v>
      </c>
      <c r="Y23" s="269">
        <v>6579</v>
      </c>
      <c r="Z23" s="269">
        <v>155092</v>
      </c>
      <c r="AA23" s="269">
        <v>6085</v>
      </c>
      <c r="AB23" s="269">
        <v>1175240</v>
      </c>
      <c r="AC23" s="269">
        <v>68684</v>
      </c>
      <c r="AD23" s="215">
        <f t="shared" si="0"/>
        <v>6971005.1699999999</v>
      </c>
      <c r="AE23" s="282"/>
    </row>
    <row r="24" spans="2:31" ht="18" customHeight="1" thickTop="1" thickBot="1">
      <c r="B24" s="71" t="s">
        <v>119</v>
      </c>
      <c r="C24" s="267">
        <v>99998</v>
      </c>
      <c r="D24" s="267">
        <v>119114</v>
      </c>
      <c r="E24" s="267">
        <v>273857</v>
      </c>
      <c r="F24" s="267">
        <v>44051</v>
      </c>
      <c r="G24" s="267">
        <v>29615</v>
      </c>
      <c r="H24" s="267">
        <v>208085</v>
      </c>
      <c r="I24" s="267">
        <v>270936</v>
      </c>
      <c r="J24" s="267">
        <v>65930</v>
      </c>
      <c r="K24" s="267">
        <v>1970</v>
      </c>
      <c r="L24" s="267">
        <v>10541</v>
      </c>
      <c r="M24" s="267">
        <v>28900</v>
      </c>
      <c r="N24" s="267">
        <v>43297</v>
      </c>
      <c r="O24" s="267">
        <v>194444</v>
      </c>
      <c r="P24" s="267">
        <v>6</v>
      </c>
      <c r="Q24" s="267">
        <v>79056</v>
      </c>
      <c r="R24" s="267">
        <v>9139</v>
      </c>
      <c r="S24" s="267">
        <v>172016</v>
      </c>
      <c r="T24" s="267">
        <v>287014</v>
      </c>
      <c r="U24" s="267">
        <v>200446</v>
      </c>
      <c r="V24" s="267">
        <v>26743</v>
      </c>
      <c r="W24" s="267">
        <v>115183</v>
      </c>
      <c r="X24" s="267">
        <v>77539</v>
      </c>
      <c r="Y24" s="267">
        <v>7123</v>
      </c>
      <c r="Z24" s="267">
        <v>87082</v>
      </c>
      <c r="AA24" s="267">
        <v>9145</v>
      </c>
      <c r="AB24" s="267">
        <v>261025</v>
      </c>
      <c r="AC24" s="267">
        <v>45282</v>
      </c>
      <c r="AD24" s="215">
        <f t="shared" si="0"/>
        <v>2767537</v>
      </c>
      <c r="AE24" s="71"/>
    </row>
    <row r="25" spans="2:31" ht="18" customHeight="1" thickTop="1" thickBot="1">
      <c r="B25" s="190" t="s">
        <v>158</v>
      </c>
      <c r="C25" s="267">
        <v>136415</v>
      </c>
      <c r="D25" s="267">
        <v>32711</v>
      </c>
      <c r="E25" s="267">
        <v>75669</v>
      </c>
      <c r="F25" s="267">
        <v>27321</v>
      </c>
      <c r="G25" s="267">
        <v>43641</v>
      </c>
      <c r="H25" s="267">
        <v>127741</v>
      </c>
      <c r="I25" s="267">
        <v>-259631</v>
      </c>
      <c r="J25" s="267">
        <v>60049</v>
      </c>
      <c r="K25" s="267">
        <v>5218</v>
      </c>
      <c r="L25" s="267">
        <v>14562</v>
      </c>
      <c r="M25" s="267">
        <v>41586</v>
      </c>
      <c r="N25" s="267">
        <v>22693</v>
      </c>
      <c r="O25" s="267">
        <v>85317</v>
      </c>
      <c r="P25" s="267">
        <v>10</v>
      </c>
      <c r="Q25" s="267">
        <v>56964</v>
      </c>
      <c r="R25" s="267">
        <v>19918</v>
      </c>
      <c r="S25" s="267">
        <v>60590</v>
      </c>
      <c r="T25" s="267">
        <v>60954</v>
      </c>
      <c r="U25" s="267">
        <v>273366</v>
      </c>
      <c r="V25" s="267">
        <v>52033</v>
      </c>
      <c r="W25" s="267">
        <v>100219</v>
      </c>
      <c r="X25" s="267">
        <v>53914</v>
      </c>
      <c r="Y25" s="267">
        <v>11948</v>
      </c>
      <c r="Z25" s="267">
        <v>59172</v>
      </c>
      <c r="AA25" s="267">
        <v>27459</v>
      </c>
      <c r="AB25" s="267">
        <v>268775</v>
      </c>
      <c r="AC25" s="267">
        <v>75887</v>
      </c>
      <c r="AD25" s="215">
        <f t="shared" si="0"/>
        <v>1534501</v>
      </c>
      <c r="AE25" s="71"/>
    </row>
    <row r="26" spans="2:31" s="48" customFormat="1" ht="24" customHeight="1" thickTop="1" thickBot="1">
      <c r="B26" s="47" t="s">
        <v>156</v>
      </c>
      <c r="C26" s="269">
        <v>-36417</v>
      </c>
      <c r="D26" s="269">
        <v>86403</v>
      </c>
      <c r="E26" s="269">
        <v>198188</v>
      </c>
      <c r="F26" s="269">
        <v>16730</v>
      </c>
      <c r="G26" s="269">
        <v>-14026</v>
      </c>
      <c r="H26" s="269">
        <v>80344</v>
      </c>
      <c r="I26" s="269">
        <v>530567</v>
      </c>
      <c r="J26" s="269">
        <v>5881</v>
      </c>
      <c r="K26" s="269">
        <v>-3248</v>
      </c>
      <c r="L26" s="269">
        <v>-4021</v>
      </c>
      <c r="M26" s="269">
        <v>-12686</v>
      </c>
      <c r="N26" s="269">
        <v>20604</v>
      </c>
      <c r="O26" s="269">
        <v>109127</v>
      </c>
      <c r="P26" s="269">
        <v>-4</v>
      </c>
      <c r="Q26" s="269">
        <v>22092</v>
      </c>
      <c r="R26" s="269">
        <v>-10779</v>
      </c>
      <c r="S26" s="269">
        <v>111426</v>
      </c>
      <c r="T26" s="269">
        <v>226060</v>
      </c>
      <c r="U26" s="269">
        <v>-72920</v>
      </c>
      <c r="V26" s="269">
        <v>-25290</v>
      </c>
      <c r="W26" s="269">
        <v>14964</v>
      </c>
      <c r="X26" s="269">
        <v>23625</v>
      </c>
      <c r="Y26" s="269">
        <v>-4825</v>
      </c>
      <c r="Z26" s="269">
        <v>27910</v>
      </c>
      <c r="AA26" s="269">
        <v>-18314</v>
      </c>
      <c r="AB26" s="269">
        <v>-7750</v>
      </c>
      <c r="AC26" s="269">
        <v>-30605</v>
      </c>
      <c r="AD26" s="215">
        <f t="shared" si="0"/>
        <v>1233036</v>
      </c>
      <c r="AE26" s="286"/>
    </row>
    <row r="27" spans="2:31" ht="29.25" customHeight="1" thickTop="1" thickBot="1">
      <c r="B27" s="71" t="s">
        <v>90</v>
      </c>
      <c r="C27" s="267">
        <v>238</v>
      </c>
      <c r="D27" s="267">
        <v>1201</v>
      </c>
      <c r="E27" s="267">
        <v>12008</v>
      </c>
      <c r="F27" s="267">
        <v>2590</v>
      </c>
      <c r="G27" s="267">
        <v>124</v>
      </c>
      <c r="H27" s="267">
        <v>2904</v>
      </c>
      <c r="I27" s="267">
        <v>17180</v>
      </c>
      <c r="J27" s="267">
        <v>14114</v>
      </c>
      <c r="K27" s="267">
        <v>79</v>
      </c>
      <c r="L27" s="267">
        <v>2</v>
      </c>
      <c r="M27" s="267">
        <v>5250</v>
      </c>
      <c r="N27" s="267">
        <v>906</v>
      </c>
      <c r="O27" s="267">
        <v>700</v>
      </c>
      <c r="P27" s="267">
        <v>0</v>
      </c>
      <c r="Q27" s="267">
        <v>2214</v>
      </c>
      <c r="R27" s="267">
        <v>40</v>
      </c>
      <c r="S27" s="267">
        <v>2584</v>
      </c>
      <c r="T27" s="267">
        <v>438900</v>
      </c>
      <c r="U27" s="267">
        <v>1539</v>
      </c>
      <c r="V27" s="267">
        <v>1086</v>
      </c>
      <c r="W27" s="267">
        <v>4225</v>
      </c>
      <c r="X27" s="267">
        <v>5952</v>
      </c>
      <c r="Y27" s="267">
        <v>2339</v>
      </c>
      <c r="Z27" s="267">
        <v>1033</v>
      </c>
      <c r="AA27" s="267">
        <v>2438</v>
      </c>
      <c r="AB27" s="267">
        <v>10003</v>
      </c>
      <c r="AC27" s="267">
        <v>7151</v>
      </c>
      <c r="AD27" s="215">
        <f t="shared" si="0"/>
        <v>536800</v>
      </c>
      <c r="AE27" s="71"/>
    </row>
    <row r="28" spans="2:31" ht="18" customHeight="1" thickTop="1" thickBot="1">
      <c r="B28" s="71" t="s">
        <v>157</v>
      </c>
      <c r="C28" s="267">
        <v>4295</v>
      </c>
      <c r="D28" s="267">
        <v>10134</v>
      </c>
      <c r="E28" s="267">
        <v>80933</v>
      </c>
      <c r="F28" s="267">
        <v>13151</v>
      </c>
      <c r="G28" s="267">
        <v>5772</v>
      </c>
      <c r="H28" s="267">
        <v>68751</v>
      </c>
      <c r="I28" s="267">
        <v>18625</v>
      </c>
      <c r="J28" s="267">
        <v>23952</v>
      </c>
      <c r="K28" s="267">
        <v>78</v>
      </c>
      <c r="L28" s="267">
        <v>10590</v>
      </c>
      <c r="M28" s="267">
        <v>9219</v>
      </c>
      <c r="N28" s="267">
        <v>3985</v>
      </c>
      <c r="O28" s="267">
        <v>40334</v>
      </c>
      <c r="P28" s="267">
        <v>1</v>
      </c>
      <c r="Q28" s="267">
        <v>6892</v>
      </c>
      <c r="R28" s="267">
        <v>57</v>
      </c>
      <c r="S28" s="267">
        <v>33912</v>
      </c>
      <c r="T28" s="267">
        <v>441223</v>
      </c>
      <c r="U28" s="267">
        <v>116394</v>
      </c>
      <c r="V28" s="267">
        <v>9267</v>
      </c>
      <c r="W28" s="267">
        <v>121387</v>
      </c>
      <c r="X28" s="267">
        <v>14975</v>
      </c>
      <c r="Y28" s="267">
        <v>1854</v>
      </c>
      <c r="Z28" s="267">
        <v>15869</v>
      </c>
      <c r="AA28" s="267">
        <v>341</v>
      </c>
      <c r="AB28" s="267">
        <v>61046</v>
      </c>
      <c r="AC28" s="267">
        <v>14154</v>
      </c>
      <c r="AD28" s="215">
        <f t="shared" si="0"/>
        <v>1127191</v>
      </c>
      <c r="AE28" s="71"/>
    </row>
    <row r="29" spans="2:31" s="48" customFormat="1" ht="21.75" customHeight="1" thickTop="1" thickBot="1">
      <c r="B29" s="47" t="s">
        <v>91</v>
      </c>
      <c r="C29" s="269">
        <v>56895</v>
      </c>
      <c r="D29" s="269">
        <v>210252</v>
      </c>
      <c r="E29" s="269">
        <v>157375</v>
      </c>
      <c r="F29" s="269">
        <v>50926</v>
      </c>
      <c r="G29" s="269">
        <v>19019</v>
      </c>
      <c r="H29" s="269">
        <v>263527</v>
      </c>
      <c r="I29" s="269">
        <v>390786</v>
      </c>
      <c r="J29" s="269">
        <v>216971</v>
      </c>
      <c r="K29" s="269">
        <v>5385</v>
      </c>
      <c r="L29" s="269">
        <v>4765.83</v>
      </c>
      <c r="M29" s="269">
        <v>48338</v>
      </c>
      <c r="N29" s="269">
        <v>41081</v>
      </c>
      <c r="O29" s="269">
        <v>298592</v>
      </c>
      <c r="P29" s="269">
        <v>3</v>
      </c>
      <c r="Q29" s="269">
        <v>63602</v>
      </c>
      <c r="R29" s="269">
        <v>13339</v>
      </c>
      <c r="S29" s="269">
        <v>362297</v>
      </c>
      <c r="T29" s="269">
        <v>268497</v>
      </c>
      <c r="U29" s="269">
        <v>258244</v>
      </c>
      <c r="V29" s="269">
        <v>21970</v>
      </c>
      <c r="W29" s="269">
        <v>260950</v>
      </c>
      <c r="X29" s="269">
        <v>233851</v>
      </c>
      <c r="Y29" s="269">
        <v>8859</v>
      </c>
      <c r="Z29" s="269">
        <v>181829</v>
      </c>
      <c r="AA29" s="269">
        <v>21586</v>
      </c>
      <c r="AB29" s="269">
        <v>656881</v>
      </c>
      <c r="AC29" s="269">
        <v>182191</v>
      </c>
      <c r="AD29" s="215">
        <f t="shared" si="0"/>
        <v>4298011.83</v>
      </c>
      <c r="AE29" s="286"/>
    </row>
    <row r="30" spans="2:31" ht="24.75" customHeight="1" thickTop="1" thickBot="1">
      <c r="B30" s="71" t="s">
        <v>92</v>
      </c>
      <c r="C30" s="267">
        <v>11886</v>
      </c>
      <c r="D30" s="267">
        <v>65322</v>
      </c>
      <c r="E30" s="267">
        <v>86348</v>
      </c>
      <c r="F30" s="267">
        <v>5466</v>
      </c>
      <c r="G30" s="267">
        <v>9690</v>
      </c>
      <c r="H30" s="267">
        <v>70169</v>
      </c>
      <c r="I30" s="267">
        <v>60039</v>
      </c>
      <c r="J30" s="267">
        <v>55402</v>
      </c>
      <c r="K30" s="267">
        <v>3472</v>
      </c>
      <c r="L30" s="267">
        <v>2594</v>
      </c>
      <c r="M30" s="267">
        <v>24107</v>
      </c>
      <c r="N30" s="267">
        <v>25211</v>
      </c>
      <c r="O30" s="267">
        <v>115677</v>
      </c>
      <c r="P30" s="267">
        <v>3437</v>
      </c>
      <c r="Q30" s="267">
        <v>36189</v>
      </c>
      <c r="R30" s="267">
        <v>5190</v>
      </c>
      <c r="S30" s="267">
        <v>91510</v>
      </c>
      <c r="T30" s="267">
        <v>90010</v>
      </c>
      <c r="U30" s="267">
        <v>62300</v>
      </c>
      <c r="V30" s="267">
        <v>11470</v>
      </c>
      <c r="W30" s="267">
        <v>101485</v>
      </c>
      <c r="X30" s="267">
        <v>65241</v>
      </c>
      <c r="Y30" s="267">
        <v>6092</v>
      </c>
      <c r="Z30" s="267">
        <v>73457</v>
      </c>
      <c r="AA30" s="267">
        <v>12497</v>
      </c>
      <c r="AB30" s="267">
        <v>190539</v>
      </c>
      <c r="AC30" s="267">
        <v>48491</v>
      </c>
      <c r="AD30" s="215">
        <f t="shared" si="0"/>
        <v>1333291</v>
      </c>
      <c r="AE30" s="71"/>
    </row>
    <row r="31" spans="2:31" ht="18" customHeight="1" thickTop="1" thickBot="1">
      <c r="B31" s="71" t="s">
        <v>93</v>
      </c>
      <c r="C31" s="267">
        <v>32548.78</v>
      </c>
      <c r="D31" s="267">
        <v>114728.63</v>
      </c>
      <c r="E31" s="267">
        <v>117472.43</v>
      </c>
      <c r="F31" s="267">
        <v>11295.38</v>
      </c>
      <c r="G31" s="267">
        <v>8759.19</v>
      </c>
      <c r="H31" s="267">
        <v>136399.97</v>
      </c>
      <c r="I31" s="267">
        <v>295525.58</v>
      </c>
      <c r="J31" s="267">
        <v>145476.75</v>
      </c>
      <c r="K31" s="267">
        <v>6732.76</v>
      </c>
      <c r="L31" s="267">
        <v>5959.33</v>
      </c>
      <c r="M31" s="267">
        <v>21256.84</v>
      </c>
      <c r="N31" s="267">
        <v>39404.57</v>
      </c>
      <c r="O31" s="267">
        <v>146307.84</v>
      </c>
      <c r="P31" s="267">
        <v>718.48</v>
      </c>
      <c r="Q31" s="267">
        <v>36568.18</v>
      </c>
      <c r="R31" s="267">
        <v>6660.72</v>
      </c>
      <c r="S31" s="267">
        <v>279112.69</v>
      </c>
      <c r="T31" s="267">
        <v>156917.07999999999</v>
      </c>
      <c r="U31" s="267">
        <v>144014.98000000001</v>
      </c>
      <c r="V31" s="267">
        <v>9969.81</v>
      </c>
      <c r="W31" s="267">
        <v>173440.13</v>
      </c>
      <c r="X31" s="267">
        <v>162094.41</v>
      </c>
      <c r="Y31" s="267">
        <v>6646.3</v>
      </c>
      <c r="Z31" s="267">
        <v>103952.24</v>
      </c>
      <c r="AA31" s="267">
        <v>15588.09</v>
      </c>
      <c r="AB31" s="267">
        <v>504177.78</v>
      </c>
      <c r="AC31" s="267">
        <v>161330.06</v>
      </c>
      <c r="AD31" s="215">
        <f t="shared" si="0"/>
        <v>2843058.9999999995</v>
      </c>
      <c r="AE31" s="71"/>
    </row>
    <row r="32" spans="2:31" s="48" customFormat="1" ht="21.75" customHeight="1" thickTop="1" thickBot="1">
      <c r="B32" s="47" t="s">
        <v>94</v>
      </c>
      <c r="C32" s="269">
        <v>12460.220000000001</v>
      </c>
      <c r="D32" s="269">
        <v>30201.369999999995</v>
      </c>
      <c r="E32" s="269">
        <v>-46445.429999999993</v>
      </c>
      <c r="F32" s="269">
        <v>34164.620000000003</v>
      </c>
      <c r="G32" s="269">
        <v>569.80999999999949</v>
      </c>
      <c r="H32" s="269">
        <v>56958.03</v>
      </c>
      <c r="I32" s="269">
        <v>35221.419999999984</v>
      </c>
      <c r="J32" s="269">
        <v>16092.25</v>
      </c>
      <c r="K32" s="269">
        <v>-4819.76</v>
      </c>
      <c r="L32" s="269">
        <v>-3787.5</v>
      </c>
      <c r="M32" s="269">
        <v>2974.16</v>
      </c>
      <c r="N32" s="269">
        <v>-23534.57</v>
      </c>
      <c r="O32" s="269">
        <v>36607.160000000003</v>
      </c>
      <c r="P32" s="269">
        <v>-4152.4799999999996</v>
      </c>
      <c r="Q32" s="269">
        <v>-9155.18</v>
      </c>
      <c r="R32" s="269">
        <v>1488.2799999999997</v>
      </c>
      <c r="S32" s="269">
        <v>-8325.6900000000023</v>
      </c>
      <c r="T32" s="269">
        <v>21569.920000000013</v>
      </c>
      <c r="U32" s="269">
        <v>51929.01999999999</v>
      </c>
      <c r="V32" s="269">
        <v>530.19000000000051</v>
      </c>
      <c r="W32" s="269">
        <v>-13975.130000000005</v>
      </c>
      <c r="X32" s="269">
        <v>6515.5899999999965</v>
      </c>
      <c r="Y32" s="269">
        <v>-3879.3</v>
      </c>
      <c r="Z32" s="269">
        <v>4419.7599999999948</v>
      </c>
      <c r="AA32" s="269">
        <v>-6499.09</v>
      </c>
      <c r="AB32" s="269">
        <v>-37835.780000000028</v>
      </c>
      <c r="AC32" s="269">
        <v>-27630.059999999998</v>
      </c>
      <c r="AD32" s="215">
        <f t="shared" si="0"/>
        <v>121661.82999999993</v>
      </c>
      <c r="AE32" s="282"/>
    </row>
    <row r="33" spans="2:31" ht="26.25" customHeight="1" thickTop="1" thickBot="1">
      <c r="B33" s="190" t="s">
        <v>171</v>
      </c>
      <c r="C33" s="267">
        <v>12889</v>
      </c>
      <c r="D33" s="267">
        <v>79999</v>
      </c>
      <c r="E33" s="267">
        <v>129027</v>
      </c>
      <c r="F33" s="267">
        <v>31254</v>
      </c>
      <c r="G33" s="267">
        <v>10641</v>
      </c>
      <c r="H33" s="267">
        <v>157480</v>
      </c>
      <c r="I33" s="267">
        <v>76275</v>
      </c>
      <c r="J33" s="267">
        <v>119522</v>
      </c>
      <c r="K33" s="267">
        <v>2541</v>
      </c>
      <c r="L33" s="267">
        <v>8627</v>
      </c>
      <c r="M33" s="267">
        <v>35392</v>
      </c>
      <c r="N33" s="267">
        <v>26370</v>
      </c>
      <c r="O33" s="267">
        <v>138116</v>
      </c>
      <c r="P33" s="267">
        <v>2290</v>
      </c>
      <c r="Q33" s="267">
        <v>15345</v>
      </c>
      <c r="R33" s="267">
        <v>4401</v>
      </c>
      <c r="S33" s="267">
        <v>118254</v>
      </c>
      <c r="T33" s="267">
        <v>96267</v>
      </c>
      <c r="U33" s="267">
        <v>67912</v>
      </c>
      <c r="V33" s="267">
        <v>16415</v>
      </c>
      <c r="W33" s="267">
        <v>209518</v>
      </c>
      <c r="X33" s="267">
        <v>66339</v>
      </c>
      <c r="Y33" s="267">
        <v>6176</v>
      </c>
      <c r="Z33" s="267">
        <v>64305</v>
      </c>
      <c r="AA33" s="267">
        <v>7327</v>
      </c>
      <c r="AB33" s="267">
        <v>212731</v>
      </c>
      <c r="AC33" s="267">
        <v>32402</v>
      </c>
      <c r="AD33" s="215">
        <f t="shared" si="0"/>
        <v>1747815</v>
      </c>
      <c r="AE33" s="196"/>
    </row>
    <row r="34" spans="2:31" ht="18" customHeight="1" thickTop="1" thickBot="1">
      <c r="B34" s="71" t="s">
        <v>95</v>
      </c>
      <c r="C34" s="267">
        <v>5866.85</v>
      </c>
      <c r="D34" s="267">
        <v>36890.230000000003</v>
      </c>
      <c r="E34" s="267">
        <v>28283.19</v>
      </c>
      <c r="F34" s="267">
        <v>2289.0500000000002</v>
      </c>
      <c r="G34" s="267">
        <v>3261.3</v>
      </c>
      <c r="H34" s="267">
        <v>16998.32</v>
      </c>
      <c r="I34" s="267">
        <v>4649.24</v>
      </c>
      <c r="J34" s="267">
        <v>20005.75</v>
      </c>
      <c r="K34" s="267">
        <v>3616.76</v>
      </c>
      <c r="L34" s="267">
        <v>6493.58</v>
      </c>
      <c r="M34" s="267">
        <v>5763.34</v>
      </c>
      <c r="N34" s="267">
        <v>3171.63</v>
      </c>
      <c r="O34" s="267">
        <v>30292.79</v>
      </c>
      <c r="P34" s="267">
        <v>6.92</v>
      </c>
      <c r="Q34" s="267">
        <v>7103.68</v>
      </c>
      <c r="R34" s="267">
        <v>739.75</v>
      </c>
      <c r="S34" s="267">
        <v>61991.5</v>
      </c>
      <c r="T34" s="267">
        <v>91754.9</v>
      </c>
      <c r="U34" s="267">
        <v>14564.18</v>
      </c>
      <c r="V34" s="267">
        <v>7808.56</v>
      </c>
      <c r="W34" s="267">
        <v>41310.53</v>
      </c>
      <c r="X34" s="267">
        <v>33179.4</v>
      </c>
      <c r="Y34" s="267">
        <v>4167.91</v>
      </c>
      <c r="Z34" s="267">
        <v>6417.93</v>
      </c>
      <c r="AA34" s="267">
        <v>12845.6</v>
      </c>
      <c r="AB34" s="267">
        <v>1508925.78</v>
      </c>
      <c r="AC34" s="267">
        <v>30718.02</v>
      </c>
      <c r="AD34" s="215">
        <f t="shared" si="0"/>
        <v>1989116.69</v>
      </c>
      <c r="AE34" s="71"/>
    </row>
    <row r="35" spans="2:31" ht="18" customHeight="1" thickTop="1" thickBot="1">
      <c r="B35" s="71" t="s">
        <v>96</v>
      </c>
      <c r="C35" s="267">
        <v>462.44</v>
      </c>
      <c r="D35" s="267">
        <v>39212.839999999997</v>
      </c>
      <c r="E35" s="267">
        <v>25794.720000000001</v>
      </c>
      <c r="F35" s="267">
        <v>1430.42</v>
      </c>
      <c r="G35" s="267">
        <v>810.09</v>
      </c>
      <c r="H35" s="267">
        <v>8558.56</v>
      </c>
      <c r="I35" s="267">
        <v>4686.1099999999997</v>
      </c>
      <c r="J35" s="267">
        <v>15461.85</v>
      </c>
      <c r="K35" s="267">
        <v>1277.7</v>
      </c>
      <c r="L35" s="267">
        <v>4889.88</v>
      </c>
      <c r="M35" s="267">
        <v>2564.9899999999998</v>
      </c>
      <c r="N35" s="267">
        <v>2248.0500000000002</v>
      </c>
      <c r="O35" s="267">
        <v>1668.08</v>
      </c>
      <c r="P35" s="267">
        <v>3.64</v>
      </c>
      <c r="Q35" s="267">
        <v>3220.05</v>
      </c>
      <c r="R35" s="267">
        <v>975.59</v>
      </c>
      <c r="S35" s="267">
        <v>11108.32</v>
      </c>
      <c r="T35" s="267">
        <v>46526.82</v>
      </c>
      <c r="U35" s="267">
        <v>4184.47</v>
      </c>
      <c r="V35" s="267">
        <v>3469.77</v>
      </c>
      <c r="W35" s="267">
        <v>36814.79</v>
      </c>
      <c r="X35" s="267">
        <v>28926.5</v>
      </c>
      <c r="Y35" s="267">
        <v>1337.2</v>
      </c>
      <c r="Z35" s="267">
        <v>1084.67</v>
      </c>
      <c r="AA35" s="267">
        <v>1627.94</v>
      </c>
      <c r="AB35" s="267">
        <v>1473208.8</v>
      </c>
      <c r="AC35" s="267">
        <v>23792.92</v>
      </c>
      <c r="AD35" s="215">
        <f t="shared" si="0"/>
        <v>1745347.21</v>
      </c>
      <c r="AE35" s="71"/>
    </row>
    <row r="36" spans="2:31" s="48" customFormat="1" ht="21.75" customHeight="1" thickTop="1" thickBot="1">
      <c r="B36" s="47" t="s">
        <v>97</v>
      </c>
      <c r="C36" s="269">
        <v>30753.63</v>
      </c>
      <c r="D36" s="269">
        <v>107877.76000000001</v>
      </c>
      <c r="E36" s="269">
        <v>85070.040000000008</v>
      </c>
      <c r="F36" s="269">
        <v>66277.25</v>
      </c>
      <c r="G36" s="269">
        <v>13662.02</v>
      </c>
      <c r="H36" s="269">
        <v>222877.79</v>
      </c>
      <c r="I36" s="269">
        <v>111459.54999999999</v>
      </c>
      <c r="J36" s="269">
        <v>140158.15</v>
      </c>
      <c r="K36" s="269">
        <v>60.299999999999955</v>
      </c>
      <c r="L36" s="269">
        <v>6443.2</v>
      </c>
      <c r="M36" s="269">
        <v>41564.51</v>
      </c>
      <c r="N36" s="269">
        <v>3759.01</v>
      </c>
      <c r="O36" s="269">
        <v>203347.87000000002</v>
      </c>
      <c r="P36" s="269">
        <v>-1859.1999999999996</v>
      </c>
      <c r="Q36" s="269">
        <v>10073.450000000001</v>
      </c>
      <c r="R36" s="269">
        <v>5653.44</v>
      </c>
      <c r="S36" s="269">
        <v>160811.49</v>
      </c>
      <c r="T36" s="269">
        <v>163065</v>
      </c>
      <c r="U36" s="269">
        <v>130220.72999999998</v>
      </c>
      <c r="V36" s="269">
        <v>21283.980000000003</v>
      </c>
      <c r="W36" s="269">
        <v>200038.61</v>
      </c>
      <c r="X36" s="269">
        <v>77107.489999999991</v>
      </c>
      <c r="Y36" s="269">
        <v>5127.41</v>
      </c>
      <c r="Z36" s="269">
        <v>74058.02</v>
      </c>
      <c r="AA36" s="269">
        <v>12045.57</v>
      </c>
      <c r="AB36" s="269">
        <v>210612.19999999995</v>
      </c>
      <c r="AC36" s="269">
        <v>11697.040000000008</v>
      </c>
      <c r="AD36" s="215">
        <f t="shared" si="0"/>
        <v>2113246.31</v>
      </c>
      <c r="AE36" s="286"/>
    </row>
    <row r="37" spans="2:31" ht="24.75" customHeight="1" thickTop="1" thickBot="1">
      <c r="B37" s="71" t="s">
        <v>98</v>
      </c>
      <c r="C37" s="267">
        <v>14703</v>
      </c>
      <c r="D37" s="267">
        <v>42073</v>
      </c>
      <c r="E37" s="267">
        <v>37940</v>
      </c>
      <c r="F37" s="267">
        <v>26775</v>
      </c>
      <c r="G37" s="267">
        <v>5129</v>
      </c>
      <c r="H37" s="267">
        <v>65795</v>
      </c>
      <c r="I37" s="267">
        <v>55591</v>
      </c>
      <c r="J37" s="267">
        <v>75575</v>
      </c>
      <c r="K37" s="267">
        <v>233</v>
      </c>
      <c r="L37" s="267">
        <v>2265</v>
      </c>
      <c r="M37" s="267">
        <v>17060</v>
      </c>
      <c r="N37" s="267">
        <v>1150</v>
      </c>
      <c r="O37" s="271">
        <v>78469</v>
      </c>
      <c r="P37" s="267">
        <v>0</v>
      </c>
      <c r="Q37" s="267">
        <v>0</v>
      </c>
      <c r="R37" s="267">
        <v>2273</v>
      </c>
      <c r="S37" s="267">
        <v>78333</v>
      </c>
      <c r="T37" s="267">
        <v>66034</v>
      </c>
      <c r="U37" s="267">
        <v>55129</v>
      </c>
      <c r="V37" s="267">
        <v>7451</v>
      </c>
      <c r="W37" s="267">
        <v>57354</v>
      </c>
      <c r="X37" s="267">
        <v>33610</v>
      </c>
      <c r="Y37" s="267">
        <v>958</v>
      </c>
      <c r="Z37" s="267">
        <v>0</v>
      </c>
      <c r="AA37" s="267">
        <v>5043</v>
      </c>
      <c r="AB37" s="267">
        <v>93147</v>
      </c>
      <c r="AC37" s="267">
        <v>3340</v>
      </c>
      <c r="AD37" s="215">
        <f t="shared" si="0"/>
        <v>825430</v>
      </c>
      <c r="AE37" s="71"/>
    </row>
    <row r="38" spans="2:31" s="48" customFormat="1" ht="21.75" customHeight="1" thickTop="1" thickBot="1">
      <c r="B38" s="122" t="s">
        <v>8</v>
      </c>
      <c r="C38" s="272">
        <v>16050.630000000001</v>
      </c>
      <c r="D38" s="272">
        <v>65804.760000000009</v>
      </c>
      <c r="E38" s="272">
        <v>47130.040000000008</v>
      </c>
      <c r="F38" s="272">
        <v>39502.25</v>
      </c>
      <c r="G38" s="272">
        <v>8533.02</v>
      </c>
      <c r="H38" s="272">
        <v>157082.79</v>
      </c>
      <c r="I38" s="272">
        <v>55868.549999999988</v>
      </c>
      <c r="J38" s="272">
        <v>64583.149999999994</v>
      </c>
      <c r="K38" s="272">
        <v>-172.70000000000005</v>
      </c>
      <c r="L38" s="272">
        <v>4178.2</v>
      </c>
      <c r="M38" s="272">
        <v>24504.510000000002</v>
      </c>
      <c r="N38" s="272">
        <v>2609.0100000000002</v>
      </c>
      <c r="O38" s="272">
        <v>124878.87000000002</v>
      </c>
      <c r="P38" s="272">
        <v>-1859.1999999999996</v>
      </c>
      <c r="Q38" s="272">
        <v>10073.450000000001</v>
      </c>
      <c r="R38" s="272">
        <v>3380.4399999999996</v>
      </c>
      <c r="S38" s="272">
        <v>82478.489999999991</v>
      </c>
      <c r="T38" s="272">
        <v>97031</v>
      </c>
      <c r="U38" s="272">
        <v>75091.729999999981</v>
      </c>
      <c r="V38" s="272">
        <v>13832.980000000003</v>
      </c>
      <c r="W38" s="272">
        <v>142684.60999999999</v>
      </c>
      <c r="X38" s="272">
        <v>43497.489999999991</v>
      </c>
      <c r="Y38" s="272">
        <v>4169.41</v>
      </c>
      <c r="Z38" s="272">
        <v>74058.02</v>
      </c>
      <c r="AA38" s="272">
        <v>7002.57</v>
      </c>
      <c r="AB38" s="272">
        <v>117465.19999999995</v>
      </c>
      <c r="AC38" s="272">
        <v>8357.0400000000081</v>
      </c>
      <c r="AD38" s="215">
        <f t="shared" si="0"/>
        <v>1287816.3099999998</v>
      </c>
      <c r="AE38" s="286"/>
    </row>
    <row r="39" spans="2:31" ht="19.5" customHeight="1" thickTop="1">
      <c r="B39" s="48" t="s">
        <v>274</v>
      </c>
      <c r="C39" s="49"/>
      <c r="D39" s="105"/>
      <c r="N39" s="126"/>
      <c r="O39" s="126"/>
    </row>
    <row r="40" spans="2:31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2:31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6"/>
      <c r="O41" s="106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3" spans="2:31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5" spans="2:31">
      <c r="R45" s="234" t="s">
        <v>193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Y51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53125" defaultRowHeight="12.5"/>
  <cols>
    <col min="1" max="1" width="1.26953125" style="49" customWidth="1"/>
    <col min="2" max="2" width="44.1796875" style="49" bestFit="1" customWidth="1"/>
    <col min="3" max="22" width="18.453125" style="49" customWidth="1"/>
    <col min="23" max="23" width="15.26953125" style="49" hidden="1" customWidth="1"/>
    <col min="24" max="24" width="8.26953125" style="49" hidden="1" customWidth="1"/>
    <col min="25" max="16384" width="11.453125" style="49"/>
  </cols>
  <sheetData>
    <row r="1" spans="2:25" ht="12.75" customHeight="1">
      <c r="B1" s="366" t="s">
        <v>27</v>
      </c>
      <c r="C1" s="366"/>
    </row>
    <row r="2" spans="2:25" ht="12.75" customHeight="1">
      <c r="B2" s="366"/>
      <c r="C2" s="366"/>
    </row>
    <row r="3" spans="2:25" ht="23">
      <c r="B3" s="382" t="s">
        <v>196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68" t="s">
        <v>196</v>
      </c>
      <c r="O3" s="368"/>
      <c r="P3" s="368"/>
      <c r="Q3" s="368"/>
      <c r="R3" s="368"/>
      <c r="S3" s="368"/>
      <c r="T3" s="368"/>
      <c r="U3" s="368"/>
      <c r="V3" s="368"/>
      <c r="W3" s="368"/>
      <c r="X3" s="368"/>
    </row>
    <row r="4" spans="2:25" ht="20.25" customHeight="1">
      <c r="B4" s="368" t="s">
        <v>169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82" t="s">
        <v>169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2:25" ht="18" customHeight="1">
      <c r="B5" s="369" t="s">
        <v>275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 t="s">
        <v>275</v>
      </c>
      <c r="O5" s="369"/>
      <c r="P5" s="369"/>
      <c r="Q5" s="369"/>
      <c r="R5" s="369"/>
      <c r="S5" s="369"/>
      <c r="T5" s="369"/>
      <c r="U5" s="369"/>
      <c r="V5" s="369"/>
      <c r="W5" s="369"/>
      <c r="X5" s="369"/>
    </row>
    <row r="6" spans="2:25" ht="12.75" customHeight="1" thickBot="1">
      <c r="B6" s="399" t="s">
        <v>79</v>
      </c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3" t="s">
        <v>79</v>
      </c>
      <c r="O6" s="393"/>
      <c r="P6" s="393"/>
      <c r="Q6" s="393"/>
      <c r="R6" s="393"/>
      <c r="S6" s="393"/>
      <c r="T6" s="393"/>
      <c r="U6" s="393"/>
      <c r="V6" s="393"/>
      <c r="W6" s="393"/>
      <c r="X6" s="393"/>
    </row>
    <row r="7" spans="2:25" s="37" customFormat="1" ht="39.75" customHeight="1" thickTop="1" thickBot="1">
      <c r="B7" s="300" t="s">
        <v>28</v>
      </c>
      <c r="C7" s="301" t="s">
        <v>32</v>
      </c>
      <c r="D7" s="301" t="s">
        <v>161</v>
      </c>
      <c r="E7" s="301" t="s">
        <v>215</v>
      </c>
      <c r="F7" s="301" t="s">
        <v>29</v>
      </c>
      <c r="G7" s="301" t="s">
        <v>166</v>
      </c>
      <c r="H7" s="301" t="s">
        <v>244</v>
      </c>
      <c r="I7" s="301" t="s">
        <v>208</v>
      </c>
      <c r="J7" s="301" t="s">
        <v>34</v>
      </c>
      <c r="K7" s="301" t="s">
        <v>213</v>
      </c>
      <c r="L7" s="301" t="s">
        <v>276</v>
      </c>
      <c r="M7" s="301" t="s">
        <v>214</v>
      </c>
      <c r="N7" s="301" t="s">
        <v>132</v>
      </c>
      <c r="O7" s="301" t="s">
        <v>134</v>
      </c>
      <c r="P7" s="301" t="s">
        <v>148</v>
      </c>
      <c r="Q7" s="301" t="s">
        <v>33</v>
      </c>
      <c r="R7" s="301" t="s">
        <v>160</v>
      </c>
      <c r="S7" s="301" t="s">
        <v>2</v>
      </c>
      <c r="T7" s="301" t="s">
        <v>146</v>
      </c>
      <c r="U7" s="301" t="s">
        <v>212</v>
      </c>
      <c r="V7" s="301" t="s">
        <v>31</v>
      </c>
      <c r="W7" s="232" t="s">
        <v>21</v>
      </c>
      <c r="X7" s="232">
        <v>0</v>
      </c>
      <c r="Y7" s="264"/>
    </row>
    <row r="8" spans="2:25" s="131" customFormat="1" ht="24.75" customHeight="1" thickTop="1">
      <c r="B8" s="184" t="s">
        <v>80</v>
      </c>
      <c r="W8" s="185"/>
      <c r="X8" s="185"/>
      <c r="Y8" s="280"/>
    </row>
    <row r="9" spans="2:25" ht="20.149999999999999" customHeight="1">
      <c r="B9" s="71" t="s">
        <v>247</v>
      </c>
      <c r="C9" s="82">
        <v>186954</v>
      </c>
      <c r="D9" s="82">
        <v>30678</v>
      </c>
      <c r="E9" s="82">
        <v>361057</v>
      </c>
      <c r="F9" s="82">
        <v>2639</v>
      </c>
      <c r="G9" s="82">
        <v>78121</v>
      </c>
      <c r="H9" s="82">
        <v>146369</v>
      </c>
      <c r="I9" s="82">
        <v>1398</v>
      </c>
      <c r="J9" s="82">
        <v>97941</v>
      </c>
      <c r="K9" s="82">
        <v>103511</v>
      </c>
      <c r="L9" s="82">
        <v>20696</v>
      </c>
      <c r="M9" s="82">
        <v>13099</v>
      </c>
      <c r="N9" s="82">
        <v>8225</v>
      </c>
      <c r="O9" s="82">
        <v>1890</v>
      </c>
      <c r="P9" s="82">
        <v>25302</v>
      </c>
      <c r="Q9" s="82">
        <v>4409</v>
      </c>
      <c r="R9" s="82">
        <v>18565</v>
      </c>
      <c r="S9" s="82">
        <v>16163</v>
      </c>
      <c r="T9" s="82">
        <v>328940</v>
      </c>
      <c r="U9" s="82">
        <v>52611</v>
      </c>
      <c r="V9" s="82">
        <v>587112</v>
      </c>
      <c r="W9" s="83">
        <v>2085680</v>
      </c>
      <c r="X9" s="83">
        <v>0</v>
      </c>
      <c r="Y9" s="71"/>
    </row>
    <row r="10" spans="2:25" ht="20.149999999999999" customHeight="1">
      <c r="B10" s="71" t="s">
        <v>248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535.07000000000005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3">
        <v>535.07000000000005</v>
      </c>
      <c r="X10" s="83">
        <v>0</v>
      </c>
      <c r="Y10" s="71"/>
    </row>
    <row r="11" spans="2:25" ht="20.149999999999999" customHeight="1">
      <c r="B11" s="71" t="s">
        <v>249</v>
      </c>
      <c r="C11" s="82">
        <v>28007480</v>
      </c>
      <c r="D11" s="82">
        <v>1641250</v>
      </c>
      <c r="E11" s="82">
        <v>11777439</v>
      </c>
      <c r="F11" s="82">
        <v>19629</v>
      </c>
      <c r="G11" s="82">
        <v>4361662</v>
      </c>
      <c r="H11" s="82">
        <v>2500887</v>
      </c>
      <c r="I11" s="82">
        <v>36511</v>
      </c>
      <c r="J11" s="82">
        <v>14488087</v>
      </c>
      <c r="K11" s="82">
        <v>1890627</v>
      </c>
      <c r="L11" s="82">
        <v>243419</v>
      </c>
      <c r="M11" s="82">
        <v>47897</v>
      </c>
      <c r="N11" s="82">
        <v>444061</v>
      </c>
      <c r="O11" s="82">
        <v>132567</v>
      </c>
      <c r="P11" s="82">
        <v>4405100</v>
      </c>
      <c r="Q11" s="82">
        <v>4178142</v>
      </c>
      <c r="R11" s="82">
        <v>1459877</v>
      </c>
      <c r="S11" s="82">
        <v>123196</v>
      </c>
      <c r="T11" s="82">
        <v>7162323</v>
      </c>
      <c r="U11" s="82">
        <v>1168076</v>
      </c>
      <c r="V11" s="82">
        <v>14528245</v>
      </c>
      <c r="W11" s="83">
        <v>98616475</v>
      </c>
      <c r="X11" s="83">
        <v>0</v>
      </c>
      <c r="Y11" s="71"/>
    </row>
    <row r="12" spans="2:25" ht="20.149999999999999" customHeight="1">
      <c r="B12" s="71" t="s">
        <v>250</v>
      </c>
      <c r="C12" s="82">
        <v>0</v>
      </c>
      <c r="D12" s="82">
        <v>17847</v>
      </c>
      <c r="E12" s="82">
        <v>0</v>
      </c>
      <c r="F12" s="82">
        <v>0</v>
      </c>
      <c r="G12" s="82">
        <v>0</v>
      </c>
      <c r="H12" s="82">
        <v>0</v>
      </c>
      <c r="I12" s="82">
        <v>188</v>
      </c>
      <c r="J12" s="82">
        <v>90</v>
      </c>
      <c r="K12" s="82">
        <v>0</v>
      </c>
      <c r="L12" s="82">
        <v>0</v>
      </c>
      <c r="M12" s="82">
        <v>0</v>
      </c>
      <c r="N12" s="82">
        <v>4698</v>
      </c>
      <c r="O12" s="82">
        <v>543</v>
      </c>
      <c r="P12" s="82">
        <v>55482</v>
      </c>
      <c r="Q12" s="82">
        <v>3506</v>
      </c>
      <c r="R12" s="82">
        <v>23114</v>
      </c>
      <c r="S12" s="82">
        <v>250</v>
      </c>
      <c r="T12" s="82">
        <v>0</v>
      </c>
      <c r="U12" s="82">
        <v>0</v>
      </c>
      <c r="V12" s="82">
        <v>2195</v>
      </c>
      <c r="W12" s="83">
        <v>107913</v>
      </c>
      <c r="X12" s="83">
        <v>0</v>
      </c>
      <c r="Y12" s="71"/>
    </row>
    <row r="13" spans="2:25" ht="20.149999999999999" customHeight="1">
      <c r="B13" s="71" t="s">
        <v>251</v>
      </c>
      <c r="C13" s="82">
        <v>1050749</v>
      </c>
      <c r="D13" s="82">
        <v>188437</v>
      </c>
      <c r="E13" s="82">
        <v>157382</v>
      </c>
      <c r="F13" s="82">
        <v>4263</v>
      </c>
      <c r="G13" s="82">
        <v>266084</v>
      </c>
      <c r="H13" s="82">
        <v>90132</v>
      </c>
      <c r="I13" s="82">
        <v>109479</v>
      </c>
      <c r="J13" s="82">
        <v>2614861</v>
      </c>
      <c r="K13" s="82">
        <v>96356</v>
      </c>
      <c r="L13" s="82">
        <v>152857</v>
      </c>
      <c r="M13" s="82">
        <v>16510</v>
      </c>
      <c r="N13" s="82">
        <v>180497</v>
      </c>
      <c r="O13" s="82">
        <v>28238</v>
      </c>
      <c r="P13" s="82">
        <v>492152</v>
      </c>
      <c r="Q13" s="82">
        <v>147720</v>
      </c>
      <c r="R13" s="82">
        <v>74256</v>
      </c>
      <c r="S13" s="82">
        <v>196484</v>
      </c>
      <c r="T13" s="82">
        <v>285321</v>
      </c>
      <c r="U13" s="82">
        <v>1687</v>
      </c>
      <c r="V13" s="82">
        <v>1467907</v>
      </c>
      <c r="W13" s="83">
        <v>7621372</v>
      </c>
      <c r="X13" s="83">
        <v>0</v>
      </c>
      <c r="Y13" s="71"/>
    </row>
    <row r="14" spans="2:25" ht="20.149999999999999" customHeight="1">
      <c r="B14" s="71" t="s">
        <v>252</v>
      </c>
      <c r="C14" s="82">
        <v>52266</v>
      </c>
      <c r="D14" s="82">
        <v>35810</v>
      </c>
      <c r="E14" s="82">
        <v>11375</v>
      </c>
      <c r="F14" s="82">
        <v>9741</v>
      </c>
      <c r="G14" s="82">
        <v>38326</v>
      </c>
      <c r="H14" s="82">
        <v>17733</v>
      </c>
      <c r="I14" s="82">
        <v>7141</v>
      </c>
      <c r="J14" s="82">
        <v>206986</v>
      </c>
      <c r="K14" s="82">
        <v>5567</v>
      </c>
      <c r="L14" s="82">
        <v>12950</v>
      </c>
      <c r="M14" s="82">
        <v>883</v>
      </c>
      <c r="N14" s="82">
        <v>2894</v>
      </c>
      <c r="O14" s="82">
        <v>5706</v>
      </c>
      <c r="P14" s="82">
        <v>119889</v>
      </c>
      <c r="Q14" s="82">
        <v>11305</v>
      </c>
      <c r="R14" s="82">
        <v>31133</v>
      </c>
      <c r="S14" s="82">
        <v>13867</v>
      </c>
      <c r="T14" s="82">
        <v>23097</v>
      </c>
      <c r="U14" s="82">
        <v>7338</v>
      </c>
      <c r="V14" s="82">
        <v>201942</v>
      </c>
      <c r="W14" s="83">
        <v>815949</v>
      </c>
      <c r="X14" s="83">
        <v>0</v>
      </c>
      <c r="Y14" s="71"/>
    </row>
    <row r="15" spans="2:25" ht="20.149999999999999" customHeight="1">
      <c r="B15" s="71" t="s">
        <v>253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97.2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188.97</v>
      </c>
      <c r="U15" s="82">
        <v>0</v>
      </c>
      <c r="V15" s="82">
        <v>2215.62</v>
      </c>
      <c r="W15" s="83">
        <v>2501.79</v>
      </c>
      <c r="X15" s="83">
        <v>0</v>
      </c>
      <c r="Y15" s="71"/>
    </row>
    <row r="16" spans="2:25" ht="20.149999999999999" customHeight="1">
      <c r="B16" s="71" t="s">
        <v>254</v>
      </c>
      <c r="C16" s="82">
        <v>43745</v>
      </c>
      <c r="D16" s="82">
        <v>19128</v>
      </c>
      <c r="E16" s="82">
        <v>1756</v>
      </c>
      <c r="F16" s="82">
        <v>18947</v>
      </c>
      <c r="G16" s="82">
        <v>31459</v>
      </c>
      <c r="H16" s="82">
        <v>700</v>
      </c>
      <c r="I16" s="82">
        <v>976</v>
      </c>
      <c r="J16" s="82">
        <v>32838</v>
      </c>
      <c r="K16" s="82">
        <v>37330</v>
      </c>
      <c r="L16" s="82">
        <v>4177</v>
      </c>
      <c r="M16" s="82">
        <v>1156</v>
      </c>
      <c r="N16" s="82">
        <v>27168</v>
      </c>
      <c r="O16" s="82">
        <v>4830</v>
      </c>
      <c r="P16" s="82">
        <v>69839</v>
      </c>
      <c r="Q16" s="82">
        <v>8053</v>
      </c>
      <c r="R16" s="82">
        <v>10131</v>
      </c>
      <c r="S16" s="82">
        <v>7722</v>
      </c>
      <c r="T16" s="82">
        <v>179063</v>
      </c>
      <c r="U16" s="82">
        <v>48622</v>
      </c>
      <c r="V16" s="82">
        <v>336230</v>
      </c>
      <c r="W16" s="83">
        <v>883870</v>
      </c>
      <c r="X16" s="83">
        <v>0</v>
      </c>
      <c r="Y16" s="71"/>
    </row>
    <row r="17" spans="2:25" ht="20.149999999999999" customHeight="1" thickBot="1">
      <c r="B17" s="71" t="s">
        <v>255</v>
      </c>
      <c r="C17" s="82">
        <v>67140</v>
      </c>
      <c r="D17" s="82">
        <v>13744</v>
      </c>
      <c r="E17" s="82">
        <v>878</v>
      </c>
      <c r="F17" s="82">
        <v>2082</v>
      </c>
      <c r="G17" s="82">
        <v>89108</v>
      </c>
      <c r="H17" s="82">
        <v>15435</v>
      </c>
      <c r="I17" s="82">
        <v>5850</v>
      </c>
      <c r="J17" s="82">
        <v>34652</v>
      </c>
      <c r="K17" s="82">
        <v>1267</v>
      </c>
      <c r="L17" s="82">
        <v>4173</v>
      </c>
      <c r="M17" s="82">
        <v>12651</v>
      </c>
      <c r="N17" s="82">
        <v>5106</v>
      </c>
      <c r="O17" s="82">
        <v>11638</v>
      </c>
      <c r="P17" s="82">
        <v>48379</v>
      </c>
      <c r="Q17" s="82">
        <v>622</v>
      </c>
      <c r="R17" s="82">
        <v>445270</v>
      </c>
      <c r="S17" s="82">
        <v>22639</v>
      </c>
      <c r="T17" s="82">
        <v>415206</v>
      </c>
      <c r="U17" s="82">
        <v>51848</v>
      </c>
      <c r="V17" s="82">
        <v>247830</v>
      </c>
      <c r="W17" s="83">
        <v>1495518</v>
      </c>
      <c r="X17" s="83"/>
      <c r="Y17" s="71"/>
    </row>
    <row r="18" spans="2:25" s="42" customFormat="1" ht="24" customHeight="1" thickBot="1">
      <c r="B18" s="38" t="s">
        <v>75</v>
      </c>
      <c r="C18" s="39">
        <v>29408334</v>
      </c>
      <c r="D18" s="39">
        <v>1946894</v>
      </c>
      <c r="E18" s="39">
        <v>12309887</v>
      </c>
      <c r="F18" s="39">
        <v>57301</v>
      </c>
      <c r="G18" s="39">
        <v>4864760</v>
      </c>
      <c r="H18" s="39">
        <v>2771256</v>
      </c>
      <c r="I18" s="39">
        <v>161543</v>
      </c>
      <c r="J18" s="39">
        <v>17475552.199999999</v>
      </c>
      <c r="K18" s="39">
        <v>2134658</v>
      </c>
      <c r="L18" s="39">
        <v>438272</v>
      </c>
      <c r="M18" s="39">
        <v>92196</v>
      </c>
      <c r="N18" s="39">
        <v>672649</v>
      </c>
      <c r="O18" s="39">
        <v>185947.07</v>
      </c>
      <c r="P18" s="39">
        <v>5216143</v>
      </c>
      <c r="Q18" s="39">
        <v>4353757</v>
      </c>
      <c r="R18" s="39">
        <v>2062346</v>
      </c>
      <c r="S18" s="39">
        <v>380321</v>
      </c>
      <c r="T18" s="39">
        <v>8394138.9699999988</v>
      </c>
      <c r="U18" s="39">
        <v>1330182</v>
      </c>
      <c r="V18" s="39">
        <v>17373676.620000001</v>
      </c>
      <c r="W18" s="41">
        <v>111629813.86</v>
      </c>
      <c r="X18" s="41">
        <v>0</v>
      </c>
      <c r="Y18" s="281"/>
    </row>
    <row r="19" spans="2:25" s="131" customFormat="1" ht="21.75" customHeight="1" thickTop="1">
      <c r="B19" s="184" t="s">
        <v>81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302"/>
      <c r="U19" s="302"/>
      <c r="V19" s="302"/>
      <c r="W19" s="187"/>
      <c r="X19" s="187"/>
      <c r="Y19" s="280"/>
    </row>
    <row r="20" spans="2:25" s="131" customFormat="1" ht="20.149999999999999" customHeight="1">
      <c r="B20" s="71" t="s">
        <v>256</v>
      </c>
      <c r="C20" s="82">
        <v>161.25</v>
      </c>
      <c r="D20" s="82">
        <v>2632.63</v>
      </c>
      <c r="E20" s="82">
        <v>1516.33</v>
      </c>
      <c r="F20" s="82">
        <v>5.86</v>
      </c>
      <c r="G20" s="82">
        <v>269831.26</v>
      </c>
      <c r="H20" s="82">
        <v>0</v>
      </c>
      <c r="I20" s="82">
        <v>0</v>
      </c>
      <c r="J20" s="82">
        <v>1592935.05</v>
      </c>
      <c r="K20" s="82">
        <v>5966.01</v>
      </c>
      <c r="L20" s="82">
        <v>1967.61</v>
      </c>
      <c r="M20" s="82">
        <v>1125.83</v>
      </c>
      <c r="N20" s="82">
        <v>0</v>
      </c>
      <c r="O20" s="82">
        <v>153.31</v>
      </c>
      <c r="P20" s="82">
        <v>185.61</v>
      </c>
      <c r="Q20" s="82">
        <v>8107.72</v>
      </c>
      <c r="R20" s="82">
        <v>5483.11</v>
      </c>
      <c r="S20" s="82">
        <v>416.84</v>
      </c>
      <c r="T20" s="82">
        <v>2009.76</v>
      </c>
      <c r="U20" s="82">
        <v>0</v>
      </c>
      <c r="V20" s="82">
        <v>86593.42</v>
      </c>
      <c r="W20" s="83">
        <v>1979091.6000000006</v>
      </c>
      <c r="X20" s="187">
        <v>0</v>
      </c>
      <c r="Y20" s="280"/>
    </row>
    <row r="21" spans="2:25" ht="20.149999999999999" customHeight="1">
      <c r="B21" s="71" t="s">
        <v>257</v>
      </c>
      <c r="C21" s="82">
        <v>46105.87</v>
      </c>
      <c r="D21" s="82">
        <v>0</v>
      </c>
      <c r="E21" s="82">
        <v>0</v>
      </c>
      <c r="F21" s="82">
        <v>0</v>
      </c>
      <c r="G21" s="82">
        <v>0</v>
      </c>
      <c r="H21" s="82">
        <v>0</v>
      </c>
      <c r="I21" s="82">
        <v>0</v>
      </c>
      <c r="J21" s="82">
        <v>122653.35</v>
      </c>
      <c r="K21" s="82">
        <v>1730.86</v>
      </c>
      <c r="L21" s="82">
        <v>0</v>
      </c>
      <c r="M21" s="82">
        <v>0</v>
      </c>
      <c r="N21" s="82">
        <v>0</v>
      </c>
      <c r="O21" s="82">
        <v>0</v>
      </c>
      <c r="P21" s="82">
        <v>25526.560000000001</v>
      </c>
      <c r="Q21" s="82">
        <v>1007.46</v>
      </c>
      <c r="R21" s="82">
        <v>0</v>
      </c>
      <c r="S21" s="82">
        <v>0</v>
      </c>
      <c r="T21" s="82">
        <v>22085.13</v>
      </c>
      <c r="U21" s="82">
        <v>3848.7</v>
      </c>
      <c r="V21" s="82">
        <v>40863.22</v>
      </c>
      <c r="W21" s="83">
        <v>263821.15000000002</v>
      </c>
      <c r="X21" s="83">
        <v>0</v>
      </c>
      <c r="Y21" s="71"/>
    </row>
    <row r="22" spans="2:25" ht="20.149999999999999" customHeight="1">
      <c r="B22" s="71" t="s">
        <v>258</v>
      </c>
      <c r="C22" s="82">
        <v>295000</v>
      </c>
      <c r="D22" s="82">
        <v>0</v>
      </c>
      <c r="E22" s="82">
        <v>178</v>
      </c>
      <c r="F22" s="82">
        <v>0</v>
      </c>
      <c r="G22" s="82">
        <v>799</v>
      </c>
      <c r="H22" s="82">
        <v>0</v>
      </c>
      <c r="I22" s="82">
        <v>0</v>
      </c>
      <c r="J22" s="82">
        <v>487578</v>
      </c>
      <c r="K22" s="82">
        <v>12</v>
      </c>
      <c r="L22" s="82">
        <v>0</v>
      </c>
      <c r="M22" s="82">
        <v>102</v>
      </c>
      <c r="N22" s="82">
        <v>860</v>
      </c>
      <c r="O22" s="82">
        <v>0</v>
      </c>
      <c r="P22" s="82">
        <v>3548</v>
      </c>
      <c r="Q22" s="82">
        <v>0</v>
      </c>
      <c r="R22" s="82">
        <v>0</v>
      </c>
      <c r="S22" s="82">
        <v>877</v>
      </c>
      <c r="T22" s="82">
        <v>0</v>
      </c>
      <c r="U22" s="82">
        <v>0</v>
      </c>
      <c r="V22" s="82">
        <v>0</v>
      </c>
      <c r="W22" s="83">
        <v>788954</v>
      </c>
      <c r="X22" s="83">
        <v>0</v>
      </c>
      <c r="Y22" s="71"/>
    </row>
    <row r="23" spans="2:25" ht="20.149999999999999" customHeight="1">
      <c r="B23" s="71" t="s">
        <v>259</v>
      </c>
      <c r="C23" s="82">
        <v>251641</v>
      </c>
      <c r="D23" s="82">
        <v>49437</v>
      </c>
      <c r="E23" s="82">
        <v>5353</v>
      </c>
      <c r="F23" s="82">
        <v>1056</v>
      </c>
      <c r="G23" s="82">
        <v>55182</v>
      </c>
      <c r="H23" s="82">
        <v>25414</v>
      </c>
      <c r="I23" s="82">
        <v>15375</v>
      </c>
      <c r="J23" s="82">
        <v>1367039</v>
      </c>
      <c r="K23" s="82">
        <v>74322</v>
      </c>
      <c r="L23" s="82">
        <v>33591</v>
      </c>
      <c r="M23" s="82">
        <v>2591</v>
      </c>
      <c r="N23" s="82">
        <v>143953</v>
      </c>
      <c r="O23" s="82">
        <v>3657</v>
      </c>
      <c r="P23" s="82">
        <v>67527</v>
      </c>
      <c r="Q23" s="82">
        <v>21333</v>
      </c>
      <c r="R23" s="82">
        <v>23183</v>
      </c>
      <c r="S23" s="82">
        <v>68745</v>
      </c>
      <c r="T23" s="82">
        <v>90333</v>
      </c>
      <c r="U23" s="82">
        <v>20644</v>
      </c>
      <c r="V23" s="82">
        <v>392909</v>
      </c>
      <c r="W23" s="83">
        <v>2713285</v>
      </c>
      <c r="X23" s="83">
        <v>0</v>
      </c>
      <c r="Y23" s="71"/>
    </row>
    <row r="24" spans="2:25" ht="20.149999999999999" customHeight="1">
      <c r="B24" s="71" t="s">
        <v>260</v>
      </c>
      <c r="C24" s="82">
        <v>61353</v>
      </c>
      <c r="D24" s="82">
        <v>38085</v>
      </c>
      <c r="E24" s="82">
        <v>4014</v>
      </c>
      <c r="F24" s="82">
        <v>2366</v>
      </c>
      <c r="G24" s="82">
        <v>155368</v>
      </c>
      <c r="H24" s="82">
        <v>276540</v>
      </c>
      <c r="I24" s="82">
        <v>5073</v>
      </c>
      <c r="J24" s="82">
        <v>523502</v>
      </c>
      <c r="K24" s="82">
        <v>40984</v>
      </c>
      <c r="L24" s="82">
        <v>38850</v>
      </c>
      <c r="M24" s="82">
        <v>4077</v>
      </c>
      <c r="N24" s="82">
        <v>12699</v>
      </c>
      <c r="O24" s="82">
        <v>10800</v>
      </c>
      <c r="P24" s="82">
        <v>8392</v>
      </c>
      <c r="Q24" s="82">
        <v>12886</v>
      </c>
      <c r="R24" s="82">
        <v>62258</v>
      </c>
      <c r="S24" s="82">
        <v>28195</v>
      </c>
      <c r="T24" s="82">
        <v>87465</v>
      </c>
      <c r="U24" s="82">
        <v>28278</v>
      </c>
      <c r="V24" s="82">
        <v>428409</v>
      </c>
      <c r="W24" s="83">
        <v>1829594</v>
      </c>
      <c r="X24" s="83">
        <v>0</v>
      </c>
      <c r="Y24" s="71"/>
    </row>
    <row r="25" spans="2:25" ht="20.149999999999999" customHeight="1">
      <c r="B25" s="71" t="s">
        <v>162</v>
      </c>
      <c r="C25" s="82">
        <v>26414915</v>
      </c>
      <c r="D25" s="82">
        <v>1521894</v>
      </c>
      <c r="E25" s="82">
        <v>11239592</v>
      </c>
      <c r="F25" s="82">
        <v>19281</v>
      </c>
      <c r="G25" s="82">
        <v>3362807</v>
      </c>
      <c r="H25" s="82">
        <v>1692557</v>
      </c>
      <c r="I25" s="82">
        <v>112488</v>
      </c>
      <c r="J25" s="82">
        <v>10000317</v>
      </c>
      <c r="K25" s="82">
        <v>1627670</v>
      </c>
      <c r="L25" s="82">
        <v>190264</v>
      </c>
      <c r="M25" s="82">
        <v>40467</v>
      </c>
      <c r="N25" s="82">
        <v>432148</v>
      </c>
      <c r="O25" s="82">
        <v>118578</v>
      </c>
      <c r="P25" s="82">
        <v>4769898</v>
      </c>
      <c r="Q25" s="82">
        <v>3918840</v>
      </c>
      <c r="R25" s="82">
        <v>1403892</v>
      </c>
      <c r="S25" s="82">
        <v>174822</v>
      </c>
      <c r="T25" s="82">
        <v>6726467</v>
      </c>
      <c r="U25" s="82">
        <v>1046258</v>
      </c>
      <c r="V25" s="82">
        <v>13220724</v>
      </c>
      <c r="W25" s="83">
        <v>88033879</v>
      </c>
      <c r="X25" s="83">
        <v>0</v>
      </c>
      <c r="Y25" s="71"/>
    </row>
    <row r="26" spans="2:25" ht="20.149999999999999" customHeight="1">
      <c r="B26" s="71" t="s">
        <v>261</v>
      </c>
      <c r="C26" s="82">
        <v>1874</v>
      </c>
      <c r="D26" s="82">
        <v>5261</v>
      </c>
      <c r="E26" s="82">
        <v>2534</v>
      </c>
      <c r="F26" s="82">
        <v>671</v>
      </c>
      <c r="G26" s="82">
        <v>29363</v>
      </c>
      <c r="H26" s="82">
        <v>3452</v>
      </c>
      <c r="I26" s="82">
        <v>927</v>
      </c>
      <c r="J26" s="82">
        <v>72046</v>
      </c>
      <c r="K26" s="82">
        <v>15353</v>
      </c>
      <c r="L26" s="82">
        <v>4362</v>
      </c>
      <c r="M26" s="82">
        <v>2311</v>
      </c>
      <c r="N26" s="82">
        <v>0</v>
      </c>
      <c r="O26" s="82">
        <v>1100</v>
      </c>
      <c r="P26" s="82">
        <v>2551</v>
      </c>
      <c r="Q26" s="82">
        <v>1714</v>
      </c>
      <c r="R26" s="82">
        <v>13800</v>
      </c>
      <c r="S26" s="82">
        <v>1456</v>
      </c>
      <c r="T26" s="82">
        <v>16311</v>
      </c>
      <c r="U26" s="82">
        <v>727</v>
      </c>
      <c r="V26" s="82">
        <v>168914</v>
      </c>
      <c r="W26" s="83">
        <v>344727</v>
      </c>
      <c r="X26" s="83">
        <v>0</v>
      </c>
      <c r="Y26" s="71"/>
    </row>
    <row r="27" spans="2:25" ht="20.149999999999999" customHeight="1">
      <c r="B27" s="71" t="s">
        <v>262</v>
      </c>
      <c r="C27" s="82">
        <v>92374</v>
      </c>
      <c r="D27" s="82">
        <v>40644</v>
      </c>
      <c r="E27" s="82">
        <v>875</v>
      </c>
      <c r="F27" s="82">
        <v>889</v>
      </c>
      <c r="G27" s="82">
        <v>135332</v>
      </c>
      <c r="H27" s="82">
        <v>2596</v>
      </c>
      <c r="I27" s="82">
        <v>3178</v>
      </c>
      <c r="J27" s="82">
        <v>53159</v>
      </c>
      <c r="K27" s="82">
        <v>2618</v>
      </c>
      <c r="L27" s="82">
        <v>506</v>
      </c>
      <c r="M27" s="82">
        <v>1233</v>
      </c>
      <c r="N27" s="82">
        <v>8756</v>
      </c>
      <c r="O27" s="82">
        <v>3782</v>
      </c>
      <c r="P27" s="82">
        <v>1104</v>
      </c>
      <c r="Q27" s="82">
        <v>76489</v>
      </c>
      <c r="R27" s="82">
        <v>48909</v>
      </c>
      <c r="S27" s="82">
        <v>17030</v>
      </c>
      <c r="T27" s="82">
        <v>13857</v>
      </c>
      <c r="U27" s="82">
        <v>2133</v>
      </c>
      <c r="V27" s="82">
        <v>285914</v>
      </c>
      <c r="W27" s="83">
        <v>791378</v>
      </c>
      <c r="X27" s="83">
        <v>0</v>
      </c>
      <c r="Y27" s="71"/>
    </row>
    <row r="28" spans="2:25" ht="20.149999999999999" customHeight="1">
      <c r="B28" s="71" t="s">
        <v>263</v>
      </c>
      <c r="C28" s="82">
        <v>272125</v>
      </c>
      <c r="D28" s="82">
        <v>0</v>
      </c>
      <c r="E28" s="82">
        <v>83</v>
      </c>
      <c r="F28" s="82">
        <v>623</v>
      </c>
      <c r="G28" s="82">
        <v>3070</v>
      </c>
      <c r="H28" s="82">
        <v>2822</v>
      </c>
      <c r="I28" s="82">
        <v>0</v>
      </c>
      <c r="J28" s="82">
        <v>31584</v>
      </c>
      <c r="K28" s="82">
        <v>793</v>
      </c>
      <c r="L28" s="82">
        <v>330</v>
      </c>
      <c r="M28" s="82">
        <v>4325</v>
      </c>
      <c r="N28" s="82">
        <v>359</v>
      </c>
      <c r="O28" s="82">
        <v>139</v>
      </c>
      <c r="P28" s="82">
        <v>545</v>
      </c>
      <c r="Q28" s="82">
        <v>15657</v>
      </c>
      <c r="R28" s="82">
        <v>93136</v>
      </c>
      <c r="S28" s="82">
        <v>34305</v>
      </c>
      <c r="T28" s="303">
        <v>129310</v>
      </c>
      <c r="U28" s="303">
        <v>0</v>
      </c>
      <c r="V28" s="303">
        <v>66715</v>
      </c>
      <c r="W28" s="83">
        <v>655921</v>
      </c>
      <c r="X28" s="83">
        <v>0</v>
      </c>
      <c r="Y28" s="71"/>
    </row>
    <row r="29" spans="2:25" s="42" customFormat="1" ht="24" customHeight="1" thickBot="1">
      <c r="B29" s="43" t="s">
        <v>76</v>
      </c>
      <c r="C29" s="44">
        <v>27435549.120000001</v>
      </c>
      <c r="D29" s="44">
        <v>1657953.63</v>
      </c>
      <c r="E29" s="44">
        <v>11254145.33</v>
      </c>
      <c r="F29" s="44">
        <v>24891.86</v>
      </c>
      <c r="G29" s="44">
        <v>4011752.26</v>
      </c>
      <c r="H29" s="44">
        <v>2003381</v>
      </c>
      <c r="I29" s="44">
        <v>137041</v>
      </c>
      <c r="J29" s="44">
        <v>14250813.4</v>
      </c>
      <c r="K29" s="44">
        <v>1769448.87</v>
      </c>
      <c r="L29" s="44">
        <v>269870.61</v>
      </c>
      <c r="M29" s="44">
        <v>56231.83</v>
      </c>
      <c r="N29" s="44">
        <v>598775</v>
      </c>
      <c r="O29" s="44">
        <v>138209.31</v>
      </c>
      <c r="P29" s="44">
        <v>4879277.17</v>
      </c>
      <c r="Q29" s="44">
        <v>4056034.18</v>
      </c>
      <c r="R29" s="44">
        <v>1650661.11</v>
      </c>
      <c r="S29" s="44">
        <v>325846.83999999997</v>
      </c>
      <c r="T29" s="44">
        <v>7087837.8899999997</v>
      </c>
      <c r="U29" s="44">
        <v>1101888.7</v>
      </c>
      <c r="V29" s="44">
        <v>14691041.640000001</v>
      </c>
      <c r="W29" s="45">
        <v>97400650.75</v>
      </c>
      <c r="X29" s="45">
        <v>0</v>
      </c>
      <c r="Y29" s="281"/>
    </row>
    <row r="30" spans="2:25" ht="18">
      <c r="B30" s="184" t="s">
        <v>82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3"/>
      <c r="Y30" s="71"/>
    </row>
    <row r="31" spans="2:25" ht="20.149999999999999" customHeight="1">
      <c r="B31" s="71" t="s">
        <v>264</v>
      </c>
      <c r="C31" s="82">
        <v>14707</v>
      </c>
      <c r="D31" s="82">
        <v>38660</v>
      </c>
      <c r="E31" s="82">
        <v>20169</v>
      </c>
      <c r="F31" s="82">
        <v>20000</v>
      </c>
      <c r="G31" s="82">
        <v>11084</v>
      </c>
      <c r="H31" s="82">
        <v>18937</v>
      </c>
      <c r="I31" s="82">
        <v>24158</v>
      </c>
      <c r="J31" s="82">
        <v>33068</v>
      </c>
      <c r="K31" s="82">
        <v>1952</v>
      </c>
      <c r="L31" s="82">
        <v>4555</v>
      </c>
      <c r="M31" s="82">
        <v>33610</v>
      </c>
      <c r="N31" s="82">
        <v>58223</v>
      </c>
      <c r="O31" s="82">
        <v>2200</v>
      </c>
      <c r="P31" s="82">
        <v>51304</v>
      </c>
      <c r="Q31" s="82">
        <v>262142</v>
      </c>
      <c r="R31" s="82">
        <v>1841</v>
      </c>
      <c r="S31" s="82">
        <v>69671</v>
      </c>
      <c r="T31" s="82">
        <v>479666</v>
      </c>
      <c r="U31" s="82">
        <v>11641</v>
      </c>
      <c r="V31" s="82">
        <v>46161</v>
      </c>
      <c r="W31" s="83">
        <v>1203749</v>
      </c>
      <c r="X31" s="83">
        <v>0</v>
      </c>
      <c r="Y31" s="71"/>
    </row>
    <row r="32" spans="2:25" ht="20.149999999999999" customHeight="1">
      <c r="B32" s="71" t="s">
        <v>265</v>
      </c>
      <c r="C32" s="82">
        <v>1753629</v>
      </c>
      <c r="D32" s="82">
        <v>177060</v>
      </c>
      <c r="E32" s="82">
        <v>775747</v>
      </c>
      <c r="F32" s="82">
        <v>11225</v>
      </c>
      <c r="G32" s="82">
        <v>587343</v>
      </c>
      <c r="H32" s="82">
        <v>572079</v>
      </c>
      <c r="I32" s="82">
        <v>0</v>
      </c>
      <c r="J32" s="82">
        <v>2612502</v>
      </c>
      <c r="K32" s="82">
        <v>167577</v>
      </c>
      <c r="L32" s="82">
        <v>137283</v>
      </c>
      <c r="M32" s="82">
        <v>0</v>
      </c>
      <c r="N32" s="82">
        <v>5500</v>
      </c>
      <c r="O32" s="82">
        <v>22001</v>
      </c>
      <c r="P32" s="82">
        <v>221576</v>
      </c>
      <c r="Q32" s="82">
        <v>4903</v>
      </c>
      <c r="R32" s="82">
        <v>1000</v>
      </c>
      <c r="S32" s="82">
        <v>593</v>
      </c>
      <c r="T32" s="82">
        <v>338584</v>
      </c>
      <c r="U32" s="82">
        <v>64232</v>
      </c>
      <c r="V32" s="82">
        <v>1532429</v>
      </c>
      <c r="W32" s="83">
        <v>8985263</v>
      </c>
      <c r="X32" s="83">
        <v>0</v>
      </c>
      <c r="Y32" s="71"/>
    </row>
    <row r="33" spans="2:25" ht="20.149999999999999" customHeight="1">
      <c r="B33" s="71" t="s">
        <v>266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3">
        <v>0</v>
      </c>
      <c r="X33" s="83">
        <v>0</v>
      </c>
      <c r="Y33" s="71"/>
    </row>
    <row r="34" spans="2:25" ht="20.149999999999999" customHeight="1">
      <c r="B34" s="71" t="s">
        <v>267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5127.67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3">
        <v>5127.67</v>
      </c>
      <c r="X34" s="83">
        <v>0</v>
      </c>
      <c r="Y34" s="71"/>
    </row>
    <row r="35" spans="2:25" ht="20.149999999999999" customHeight="1">
      <c r="B35" s="71" t="s">
        <v>268</v>
      </c>
      <c r="C35" s="82">
        <v>-102503</v>
      </c>
      <c r="D35" s="82">
        <v>49147</v>
      </c>
      <c r="E35" s="82">
        <v>0</v>
      </c>
      <c r="F35" s="82">
        <v>2240</v>
      </c>
      <c r="G35" s="82">
        <v>-12847</v>
      </c>
      <c r="H35" s="82">
        <v>-38674</v>
      </c>
      <c r="I35" s="82">
        <v>34573</v>
      </c>
      <c r="J35" s="82">
        <v>101120</v>
      </c>
      <c r="K35" s="82">
        <v>11738</v>
      </c>
      <c r="L35" s="82">
        <v>10996</v>
      </c>
      <c r="M35" s="82">
        <v>20573</v>
      </c>
      <c r="N35" s="82">
        <v>-126</v>
      </c>
      <c r="O35" s="82">
        <v>15621</v>
      </c>
      <c r="P35" s="82">
        <v>48924</v>
      </c>
      <c r="Q35" s="82">
        <v>56454</v>
      </c>
      <c r="R35" s="82">
        <v>248816</v>
      </c>
      <c r="S35" s="82">
        <v>991</v>
      </c>
      <c r="T35" s="82">
        <v>664846</v>
      </c>
      <c r="U35" s="82">
        <v>98385</v>
      </c>
      <c r="V35" s="82">
        <v>5803</v>
      </c>
      <c r="W35" s="83">
        <v>1216077</v>
      </c>
      <c r="X35" s="83">
        <v>0</v>
      </c>
      <c r="Y35" s="71"/>
    </row>
    <row r="36" spans="2:25" ht="20.149999999999999" customHeight="1">
      <c r="B36" s="71" t="s">
        <v>269</v>
      </c>
      <c r="C36" s="82">
        <v>-61</v>
      </c>
      <c r="D36" s="82">
        <v>0</v>
      </c>
      <c r="E36" s="82">
        <v>98160</v>
      </c>
      <c r="F36" s="82">
        <v>-1338</v>
      </c>
      <c r="G36" s="82">
        <v>0</v>
      </c>
      <c r="H36" s="82">
        <v>0</v>
      </c>
      <c r="I36" s="82">
        <v>-31350</v>
      </c>
      <c r="J36" s="82">
        <v>62182</v>
      </c>
      <c r="K36" s="82">
        <v>0</v>
      </c>
      <c r="L36" s="82">
        <v>0</v>
      </c>
      <c r="M36" s="82">
        <v>-17192</v>
      </c>
      <c r="N36" s="82">
        <v>-4596</v>
      </c>
      <c r="O36" s="82">
        <v>0</v>
      </c>
      <c r="P36" s="82">
        <v>0</v>
      </c>
      <c r="Q36" s="82">
        <v>7353</v>
      </c>
      <c r="R36" s="82">
        <v>128881</v>
      </c>
      <c r="S36" s="82">
        <v>-19819</v>
      </c>
      <c r="T36" s="82">
        <v>-271368</v>
      </c>
      <c r="U36" s="82">
        <v>23617</v>
      </c>
      <c r="V36" s="82">
        <v>652823</v>
      </c>
      <c r="W36" s="83">
        <v>627292</v>
      </c>
      <c r="X36" s="83">
        <v>0</v>
      </c>
      <c r="Y36" s="71"/>
    </row>
    <row r="37" spans="2:25" ht="20.149999999999999" customHeight="1">
      <c r="B37" s="71" t="s">
        <v>270</v>
      </c>
      <c r="C37" s="82">
        <v>307011</v>
      </c>
      <c r="D37" s="82">
        <v>35128</v>
      </c>
      <c r="E37" s="82">
        <v>161665</v>
      </c>
      <c r="F37" s="82">
        <v>282</v>
      </c>
      <c r="G37" s="82">
        <v>267429</v>
      </c>
      <c r="H37" s="82">
        <v>215533</v>
      </c>
      <c r="I37" s="82">
        <v>-2880</v>
      </c>
      <c r="J37" s="82">
        <v>415866</v>
      </c>
      <c r="K37" s="82">
        <v>183942</v>
      </c>
      <c r="L37" s="82">
        <v>15568</v>
      </c>
      <c r="M37" s="82">
        <v>-1027</v>
      </c>
      <c r="N37" s="82">
        <v>9745</v>
      </c>
      <c r="O37" s="82">
        <v>8779</v>
      </c>
      <c r="P37" s="82">
        <v>15063</v>
      </c>
      <c r="Q37" s="82">
        <v>-33131</v>
      </c>
      <c r="R37" s="82">
        <v>31148</v>
      </c>
      <c r="S37" s="82">
        <v>4050</v>
      </c>
      <c r="T37" s="82">
        <v>94573</v>
      </c>
      <c r="U37" s="82">
        <v>30417</v>
      </c>
      <c r="V37" s="82">
        <v>528569</v>
      </c>
      <c r="W37" s="83">
        <v>2287730</v>
      </c>
      <c r="X37" s="83">
        <v>0</v>
      </c>
      <c r="Y37" s="71"/>
    </row>
    <row r="38" spans="2:25" ht="20.149999999999999" customHeight="1">
      <c r="B38" s="190" t="s">
        <v>200</v>
      </c>
      <c r="C38" s="82">
        <v>0</v>
      </c>
      <c r="D38" s="82">
        <v>-11054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-863</v>
      </c>
      <c r="P38" s="82">
        <v>0</v>
      </c>
      <c r="Q38" s="82">
        <v>0</v>
      </c>
      <c r="R38" s="82">
        <v>0</v>
      </c>
      <c r="S38" s="82">
        <v>-1011</v>
      </c>
      <c r="T38" s="82">
        <v>0</v>
      </c>
      <c r="U38" s="82">
        <v>0</v>
      </c>
      <c r="V38" s="82">
        <v>-83150</v>
      </c>
      <c r="W38" s="83">
        <v>-96078</v>
      </c>
      <c r="X38" s="83"/>
      <c r="Y38" s="71"/>
    </row>
    <row r="39" spans="2:25" s="42" customFormat="1" ht="24" customHeight="1" thickBot="1">
      <c r="B39" s="43" t="s">
        <v>170</v>
      </c>
      <c r="C39" s="44">
        <v>1972783</v>
      </c>
      <c r="D39" s="44">
        <v>288941</v>
      </c>
      <c r="E39" s="44">
        <v>1055741</v>
      </c>
      <c r="F39" s="44">
        <v>32409</v>
      </c>
      <c r="G39" s="44">
        <v>853009</v>
      </c>
      <c r="H39" s="44">
        <v>767875</v>
      </c>
      <c r="I39" s="44">
        <v>24501</v>
      </c>
      <c r="J39" s="44">
        <v>3224738</v>
      </c>
      <c r="K39" s="44">
        <v>365209</v>
      </c>
      <c r="L39" s="44">
        <v>168402</v>
      </c>
      <c r="M39" s="44">
        <v>35964</v>
      </c>
      <c r="N39" s="44">
        <v>73873.67</v>
      </c>
      <c r="O39" s="44">
        <v>47738</v>
      </c>
      <c r="P39" s="44">
        <v>336867</v>
      </c>
      <c r="Q39" s="44">
        <v>297721</v>
      </c>
      <c r="R39" s="44">
        <v>411686</v>
      </c>
      <c r="S39" s="44">
        <v>54475</v>
      </c>
      <c r="T39" s="44">
        <v>1306301</v>
      </c>
      <c r="U39" s="44">
        <v>228292</v>
      </c>
      <c r="V39" s="44">
        <v>2682635</v>
      </c>
      <c r="W39" s="45">
        <v>14229160.67</v>
      </c>
      <c r="X39" s="45"/>
      <c r="Y39" s="281"/>
    </row>
    <row r="40" spans="2:25" s="42" customFormat="1" ht="24" customHeight="1" thickBot="1">
      <c r="B40" s="46" t="s">
        <v>78</v>
      </c>
      <c r="C40" s="39">
        <v>29408332.120000001</v>
      </c>
      <c r="D40" s="39">
        <v>1946894.63</v>
      </c>
      <c r="E40" s="39">
        <v>12309886.33</v>
      </c>
      <c r="F40" s="39">
        <v>57300.86</v>
      </c>
      <c r="G40" s="39">
        <v>4864761.26</v>
      </c>
      <c r="H40" s="39">
        <v>2771256</v>
      </c>
      <c r="I40" s="39">
        <v>161542</v>
      </c>
      <c r="J40" s="39">
        <v>17475551.399999999</v>
      </c>
      <c r="K40" s="39">
        <v>2134657.87</v>
      </c>
      <c r="L40" s="39">
        <v>438272.61</v>
      </c>
      <c r="M40" s="39">
        <v>92195.83</v>
      </c>
      <c r="N40" s="39">
        <v>672648.67</v>
      </c>
      <c r="O40" s="39">
        <v>185947.31</v>
      </c>
      <c r="P40" s="39">
        <v>5216144.17</v>
      </c>
      <c r="Q40" s="39">
        <v>4353755.18</v>
      </c>
      <c r="R40" s="39">
        <v>2062347.11</v>
      </c>
      <c r="S40" s="39">
        <v>380321.83999999997</v>
      </c>
      <c r="T40" s="39">
        <v>8394138.8900000006</v>
      </c>
      <c r="U40" s="39">
        <v>1330180.7</v>
      </c>
      <c r="V40" s="39">
        <v>17373676.640000001</v>
      </c>
      <c r="W40" s="41">
        <v>111629811.42</v>
      </c>
      <c r="X40" s="41"/>
      <c r="Y40" s="281"/>
    </row>
    <row r="41" spans="2:25" ht="13" thickTop="1">
      <c r="B41" s="49" t="s">
        <v>277</v>
      </c>
    </row>
    <row r="42" spans="2:25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</row>
    <row r="43" spans="2:25">
      <c r="B43"/>
    </row>
    <row r="44" spans="2:25">
      <c r="B44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</row>
    <row r="45" spans="2:25">
      <c r="B45"/>
    </row>
    <row r="46" spans="2:25">
      <c r="B46"/>
    </row>
    <row r="47" spans="2:25">
      <c r="B47"/>
    </row>
    <row r="48" spans="2:25">
      <c r="B48"/>
    </row>
    <row r="49" spans="2:2">
      <c r="B49"/>
    </row>
    <row r="50" spans="2:2">
      <c r="B50"/>
    </row>
    <row r="51" spans="2:2">
      <c r="B51"/>
    </row>
  </sheetData>
  <mergeCells count="9">
    <mergeCell ref="B1:C2"/>
    <mergeCell ref="B6:M6"/>
    <mergeCell ref="N6:X6"/>
    <mergeCell ref="B5:M5"/>
    <mergeCell ref="B3:M3"/>
    <mergeCell ref="B4:M4"/>
    <mergeCell ref="N3:X3"/>
    <mergeCell ref="N4:X4"/>
    <mergeCell ref="N5:X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Y39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53125" defaultRowHeight="13"/>
  <cols>
    <col min="1" max="1" width="1.26953125" style="49" customWidth="1"/>
    <col min="2" max="2" width="43.26953125" style="49" customWidth="1"/>
    <col min="3" max="3" width="17.81640625" style="105" customWidth="1"/>
    <col min="4" max="22" width="17.81640625" style="49" customWidth="1"/>
    <col min="23" max="23" width="17.81640625" style="49" hidden="1" customWidth="1"/>
    <col min="24" max="24" width="14.26953125" style="49" hidden="1" customWidth="1"/>
    <col min="25" max="16384" width="11.453125" style="49"/>
  </cols>
  <sheetData>
    <row r="1" spans="2:25" ht="13.5" customHeight="1">
      <c r="B1" s="366" t="s">
        <v>27</v>
      </c>
      <c r="C1" s="366"/>
    </row>
    <row r="2" spans="2:25" ht="13.5" customHeight="1">
      <c r="B2" s="366"/>
      <c r="C2" s="366"/>
    </row>
    <row r="3" spans="2:25" s="234" customFormat="1" ht="23.25" customHeight="1">
      <c r="B3" s="382" t="s">
        <v>196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</row>
    <row r="4" spans="2:25" s="234" customFormat="1" ht="23.25" customHeight="1">
      <c r="B4" s="368" t="s">
        <v>100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</row>
    <row r="5" spans="2:25" s="234" customFormat="1" ht="18" customHeight="1">
      <c r="B5" s="369" t="s">
        <v>272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220"/>
    </row>
    <row r="6" spans="2:25" s="234" customFormat="1" ht="13.5" thickBot="1">
      <c r="B6" s="393" t="s">
        <v>79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48"/>
    </row>
    <row r="7" spans="2:25" s="37" customFormat="1" ht="39.75" customHeight="1" thickTop="1" thickBot="1">
      <c r="B7" s="300" t="s">
        <v>99</v>
      </c>
      <c r="C7" s="301" t="s">
        <v>32</v>
      </c>
      <c r="D7" s="301" t="s">
        <v>161</v>
      </c>
      <c r="E7" s="301" t="s">
        <v>215</v>
      </c>
      <c r="F7" s="301" t="s">
        <v>29</v>
      </c>
      <c r="G7" s="301" t="s">
        <v>166</v>
      </c>
      <c r="H7" s="301" t="s">
        <v>244</v>
      </c>
      <c r="I7" s="301" t="s">
        <v>208</v>
      </c>
      <c r="J7" s="301" t="s">
        <v>34</v>
      </c>
      <c r="K7" s="301" t="s">
        <v>213</v>
      </c>
      <c r="L7" s="301" t="s">
        <v>276</v>
      </c>
      <c r="M7" s="301" t="s">
        <v>214</v>
      </c>
      <c r="N7" s="301" t="s">
        <v>132</v>
      </c>
      <c r="O7" s="301" t="s">
        <v>134</v>
      </c>
      <c r="P7" s="301" t="s">
        <v>148</v>
      </c>
      <c r="Q7" s="301" t="s">
        <v>33</v>
      </c>
      <c r="R7" s="301" t="s">
        <v>160</v>
      </c>
      <c r="S7" s="301" t="s">
        <v>2</v>
      </c>
      <c r="T7" s="301" t="s">
        <v>146</v>
      </c>
      <c r="U7" s="301" t="s">
        <v>212</v>
      </c>
      <c r="V7" s="301" t="s">
        <v>31</v>
      </c>
      <c r="W7" s="301" t="s">
        <v>21</v>
      </c>
      <c r="X7" s="232" t="s">
        <v>21</v>
      </c>
      <c r="Y7" s="264"/>
    </row>
    <row r="8" spans="2:25" ht="18" customHeight="1" thickTop="1">
      <c r="B8" s="71" t="s">
        <v>6</v>
      </c>
      <c r="C8" s="267">
        <v>4903734</v>
      </c>
      <c r="D8" s="267">
        <v>603110</v>
      </c>
      <c r="E8" s="267">
        <v>3268214</v>
      </c>
      <c r="F8" s="267">
        <v>13398</v>
      </c>
      <c r="G8" s="267">
        <v>1248239</v>
      </c>
      <c r="H8" s="267">
        <v>492757</v>
      </c>
      <c r="I8" s="267">
        <v>69470</v>
      </c>
      <c r="J8" s="267">
        <v>2999274</v>
      </c>
      <c r="K8" s="267">
        <v>700109</v>
      </c>
      <c r="L8" s="267">
        <v>256378</v>
      </c>
      <c r="M8" s="267">
        <v>72869</v>
      </c>
      <c r="N8" s="267">
        <v>236095</v>
      </c>
      <c r="O8" s="267">
        <v>126118</v>
      </c>
      <c r="P8" s="267">
        <v>317057</v>
      </c>
      <c r="Q8" s="267">
        <v>209193</v>
      </c>
      <c r="R8" s="267">
        <v>574010</v>
      </c>
      <c r="S8" s="267">
        <v>394190</v>
      </c>
      <c r="T8" s="267">
        <v>1656370</v>
      </c>
      <c r="U8" s="267">
        <v>22399</v>
      </c>
      <c r="V8" s="267">
        <v>6689417</v>
      </c>
      <c r="W8" s="267">
        <v>24852400</v>
      </c>
      <c r="X8" s="246">
        <v>49704801</v>
      </c>
      <c r="Y8" s="71"/>
    </row>
    <row r="9" spans="2:25" ht="18" customHeight="1">
      <c r="B9" s="71" t="s">
        <v>83</v>
      </c>
      <c r="C9" s="267">
        <v>0</v>
      </c>
      <c r="D9" s="267">
        <v>0</v>
      </c>
      <c r="E9" s="267">
        <v>0</v>
      </c>
      <c r="F9" s="267">
        <v>0</v>
      </c>
      <c r="G9" s="267">
        <v>0</v>
      </c>
      <c r="H9" s="267">
        <v>0</v>
      </c>
      <c r="I9" s="267">
        <v>0</v>
      </c>
      <c r="J9" s="267">
        <v>0</v>
      </c>
      <c r="K9" s="267">
        <v>0</v>
      </c>
      <c r="L9" s="267">
        <v>0</v>
      </c>
      <c r="M9" s="267">
        <v>0</v>
      </c>
      <c r="N9" s="267">
        <v>0</v>
      </c>
      <c r="O9" s="267">
        <v>0</v>
      </c>
      <c r="P9" s="267">
        <v>0</v>
      </c>
      <c r="Q9" s="267">
        <v>0</v>
      </c>
      <c r="R9" s="267">
        <v>0</v>
      </c>
      <c r="S9" s="267">
        <v>0</v>
      </c>
      <c r="T9" s="267">
        <v>0</v>
      </c>
      <c r="U9" s="267">
        <v>0</v>
      </c>
      <c r="V9" s="267">
        <v>0</v>
      </c>
      <c r="W9" s="267">
        <v>0</v>
      </c>
      <c r="X9" s="247">
        <v>0</v>
      </c>
      <c r="Y9" s="71"/>
    </row>
    <row r="10" spans="2:25" ht="18" customHeight="1">
      <c r="B10" s="71" t="s">
        <v>84</v>
      </c>
      <c r="C10" s="267">
        <v>796383</v>
      </c>
      <c r="D10" s="267">
        <v>4156</v>
      </c>
      <c r="E10" s="267">
        <v>0</v>
      </c>
      <c r="F10" s="267">
        <v>1842</v>
      </c>
      <c r="G10" s="267">
        <v>61414</v>
      </c>
      <c r="H10" s="267">
        <v>16963</v>
      </c>
      <c r="I10" s="267">
        <v>56528</v>
      </c>
      <c r="J10" s="267">
        <v>348386</v>
      </c>
      <c r="K10" s="267">
        <v>0</v>
      </c>
      <c r="L10" s="267">
        <v>56332</v>
      </c>
      <c r="M10" s="267">
        <v>11703</v>
      </c>
      <c r="N10" s="267">
        <v>61857</v>
      </c>
      <c r="O10" s="267">
        <v>3725</v>
      </c>
      <c r="P10" s="267">
        <v>43219</v>
      </c>
      <c r="Q10" s="267">
        <v>608</v>
      </c>
      <c r="R10" s="267">
        <v>15059</v>
      </c>
      <c r="S10" s="267">
        <v>290026</v>
      </c>
      <c r="T10" s="267">
        <v>2447</v>
      </c>
      <c r="U10" s="267">
        <v>4861</v>
      </c>
      <c r="V10" s="267">
        <v>94218</v>
      </c>
      <c r="W10" s="267">
        <v>1869725</v>
      </c>
      <c r="X10" s="247">
        <v>3739452</v>
      </c>
      <c r="Y10" s="71"/>
    </row>
    <row r="11" spans="2:25" ht="24" customHeight="1" thickBot="1">
      <c r="B11" s="47" t="s">
        <v>85</v>
      </c>
      <c r="C11" s="269">
        <v>4107351</v>
      </c>
      <c r="D11" s="269">
        <v>598954</v>
      </c>
      <c r="E11" s="269">
        <v>3268214</v>
      </c>
      <c r="F11" s="269">
        <v>11556</v>
      </c>
      <c r="G11" s="269">
        <v>1186825</v>
      </c>
      <c r="H11" s="269">
        <v>475794</v>
      </c>
      <c r="I11" s="269">
        <v>12942</v>
      </c>
      <c r="J11" s="269">
        <v>2650888</v>
      </c>
      <c r="K11" s="269">
        <v>700109</v>
      </c>
      <c r="L11" s="269">
        <v>200046</v>
      </c>
      <c r="M11" s="269">
        <v>61166</v>
      </c>
      <c r="N11" s="269">
        <v>174238</v>
      </c>
      <c r="O11" s="269">
        <v>122393</v>
      </c>
      <c r="P11" s="269">
        <v>273838</v>
      </c>
      <c r="Q11" s="269">
        <v>208585</v>
      </c>
      <c r="R11" s="269">
        <v>558951</v>
      </c>
      <c r="S11" s="269">
        <v>104164</v>
      </c>
      <c r="T11" s="269">
        <v>1653923</v>
      </c>
      <c r="U11" s="269">
        <v>17538</v>
      </c>
      <c r="V11" s="269">
        <v>6595199</v>
      </c>
      <c r="W11" s="269">
        <v>22982675</v>
      </c>
      <c r="X11" s="248">
        <v>45965349</v>
      </c>
      <c r="Y11" s="71"/>
    </row>
    <row r="12" spans="2:25" ht="20.25" customHeight="1">
      <c r="B12" s="71" t="s">
        <v>86</v>
      </c>
      <c r="C12" s="267">
        <v>3051621</v>
      </c>
      <c r="D12" s="267">
        <v>30705</v>
      </c>
      <c r="E12" s="267">
        <v>2123775</v>
      </c>
      <c r="F12" s="267">
        <v>-260</v>
      </c>
      <c r="G12" s="267">
        <v>-4287</v>
      </c>
      <c r="H12" s="267">
        <v>70341</v>
      </c>
      <c r="I12" s="267">
        <v>4950</v>
      </c>
      <c r="J12" s="267">
        <v>751363</v>
      </c>
      <c r="K12" s="267">
        <v>0</v>
      </c>
      <c r="L12" s="267">
        <v>2769</v>
      </c>
      <c r="M12" s="267">
        <v>743</v>
      </c>
      <c r="N12" s="267">
        <v>-431</v>
      </c>
      <c r="O12" s="267">
        <v>5551</v>
      </c>
      <c r="P12" s="267">
        <v>310548</v>
      </c>
      <c r="Q12" s="267">
        <v>158002</v>
      </c>
      <c r="R12" s="267">
        <v>112298</v>
      </c>
      <c r="S12" s="267">
        <v>2476</v>
      </c>
      <c r="T12" s="267">
        <v>63244</v>
      </c>
      <c r="U12" s="267">
        <v>71680</v>
      </c>
      <c r="V12" s="267">
        <v>277265</v>
      </c>
      <c r="W12" s="267">
        <v>7032352</v>
      </c>
      <c r="X12" s="247">
        <v>14064705</v>
      </c>
      <c r="Y12" s="71"/>
    </row>
    <row r="13" spans="2:25" s="48" customFormat="1" ht="24" customHeight="1" thickBot="1">
      <c r="B13" s="47" t="s">
        <v>66</v>
      </c>
      <c r="C13" s="269">
        <v>1055730</v>
      </c>
      <c r="D13" s="269">
        <v>568249</v>
      </c>
      <c r="E13" s="269">
        <v>1144439</v>
      </c>
      <c r="F13" s="269">
        <v>11816</v>
      </c>
      <c r="G13" s="269">
        <v>1191112</v>
      </c>
      <c r="H13" s="269">
        <v>405453</v>
      </c>
      <c r="I13" s="269">
        <v>7992</v>
      </c>
      <c r="J13" s="269">
        <v>1899525</v>
      </c>
      <c r="K13" s="269">
        <v>700109</v>
      </c>
      <c r="L13" s="269">
        <v>197277</v>
      </c>
      <c r="M13" s="269">
        <v>60423</v>
      </c>
      <c r="N13" s="269">
        <v>174669</v>
      </c>
      <c r="O13" s="269">
        <v>116842</v>
      </c>
      <c r="P13" s="269">
        <v>-36710</v>
      </c>
      <c r="Q13" s="269">
        <v>50583</v>
      </c>
      <c r="R13" s="269">
        <v>446653</v>
      </c>
      <c r="S13" s="269">
        <v>101688</v>
      </c>
      <c r="T13" s="269">
        <v>1590679</v>
      </c>
      <c r="U13" s="269">
        <v>-54142</v>
      </c>
      <c r="V13" s="269">
        <v>6317934</v>
      </c>
      <c r="W13" s="269">
        <v>15950323</v>
      </c>
      <c r="X13" s="248">
        <v>31900644</v>
      </c>
      <c r="Y13" s="286"/>
    </row>
    <row r="14" spans="2:25" ht="20.25" customHeight="1">
      <c r="B14" s="71" t="s">
        <v>150</v>
      </c>
      <c r="C14" s="267">
        <v>93283</v>
      </c>
      <c r="D14" s="267">
        <v>17544</v>
      </c>
      <c r="E14" s="267">
        <v>2808</v>
      </c>
      <c r="F14" s="267">
        <v>0</v>
      </c>
      <c r="G14" s="267">
        <v>9949</v>
      </c>
      <c r="H14" s="267">
        <v>7381</v>
      </c>
      <c r="I14" s="267">
        <v>98</v>
      </c>
      <c r="J14" s="267">
        <v>21378</v>
      </c>
      <c r="K14" s="267">
        <v>20317</v>
      </c>
      <c r="L14" s="267">
        <v>1030</v>
      </c>
      <c r="M14" s="267">
        <v>1691</v>
      </c>
      <c r="N14" s="267">
        <v>3145</v>
      </c>
      <c r="O14" s="267">
        <v>1402</v>
      </c>
      <c r="P14" s="267">
        <v>123</v>
      </c>
      <c r="Q14" s="267">
        <v>1399</v>
      </c>
      <c r="R14" s="267">
        <v>1291</v>
      </c>
      <c r="S14" s="267">
        <v>5438</v>
      </c>
      <c r="T14" s="267">
        <v>26465</v>
      </c>
      <c r="U14" s="267">
        <v>0</v>
      </c>
      <c r="V14" s="267">
        <v>116798</v>
      </c>
      <c r="W14" s="267">
        <v>331540</v>
      </c>
      <c r="X14" s="247">
        <v>663080</v>
      </c>
      <c r="Y14" s="71"/>
    </row>
    <row r="15" spans="2:25" s="48" customFormat="1" ht="24" customHeight="1" thickBot="1">
      <c r="B15" s="47" t="s">
        <v>151</v>
      </c>
      <c r="C15" s="269">
        <v>962447</v>
      </c>
      <c r="D15" s="269">
        <v>550705</v>
      </c>
      <c r="E15" s="269">
        <v>1141631</v>
      </c>
      <c r="F15" s="269">
        <v>11816</v>
      </c>
      <c r="G15" s="269">
        <v>1181163</v>
      </c>
      <c r="H15" s="269">
        <v>398072</v>
      </c>
      <c r="I15" s="269">
        <v>7894</v>
      </c>
      <c r="J15" s="269">
        <v>1878147</v>
      </c>
      <c r="K15" s="269">
        <v>679792</v>
      </c>
      <c r="L15" s="269">
        <v>196247</v>
      </c>
      <c r="M15" s="269">
        <v>58732</v>
      </c>
      <c r="N15" s="269">
        <v>171524</v>
      </c>
      <c r="O15" s="269">
        <v>115440</v>
      </c>
      <c r="P15" s="269">
        <v>-36833</v>
      </c>
      <c r="Q15" s="269">
        <v>49184</v>
      </c>
      <c r="R15" s="269">
        <v>445362</v>
      </c>
      <c r="S15" s="269">
        <v>96250</v>
      </c>
      <c r="T15" s="269">
        <v>1564214</v>
      </c>
      <c r="U15" s="269">
        <v>-54142</v>
      </c>
      <c r="V15" s="269">
        <v>6201136</v>
      </c>
      <c r="W15" s="269">
        <v>15618783</v>
      </c>
      <c r="X15" s="248">
        <v>31237564</v>
      </c>
      <c r="Y15" s="286"/>
    </row>
    <row r="16" spans="2:25" ht="18" customHeight="1">
      <c r="B16" s="71" t="s">
        <v>7</v>
      </c>
      <c r="C16" s="267">
        <v>2798749</v>
      </c>
      <c r="D16" s="267">
        <v>468219</v>
      </c>
      <c r="E16" s="267">
        <v>988646</v>
      </c>
      <c r="F16" s="267">
        <v>3709</v>
      </c>
      <c r="G16" s="267">
        <v>377474</v>
      </c>
      <c r="H16" s="267">
        <v>181478</v>
      </c>
      <c r="I16" s="267">
        <v>15691</v>
      </c>
      <c r="J16" s="267">
        <v>1332880</v>
      </c>
      <c r="K16" s="267">
        <v>169061</v>
      </c>
      <c r="L16" s="267">
        <v>80348</v>
      </c>
      <c r="M16" s="267">
        <v>16376</v>
      </c>
      <c r="N16" s="267">
        <v>110804</v>
      </c>
      <c r="O16" s="267">
        <v>50337</v>
      </c>
      <c r="P16" s="267">
        <v>219489</v>
      </c>
      <c r="Q16" s="267">
        <v>288717</v>
      </c>
      <c r="R16" s="267">
        <v>106464</v>
      </c>
      <c r="S16" s="267">
        <v>103887</v>
      </c>
      <c r="T16" s="267">
        <v>932655</v>
      </c>
      <c r="U16" s="267">
        <v>6227</v>
      </c>
      <c r="V16" s="267">
        <v>3320305</v>
      </c>
      <c r="W16" s="267">
        <v>11571516</v>
      </c>
      <c r="X16" s="247">
        <v>23143032</v>
      </c>
      <c r="Y16" s="71"/>
    </row>
    <row r="17" spans="2:25" ht="18" customHeight="1">
      <c r="B17" s="71" t="s">
        <v>87</v>
      </c>
      <c r="C17" s="267">
        <v>0</v>
      </c>
      <c r="D17" s="267">
        <v>0</v>
      </c>
      <c r="E17" s="267">
        <v>0</v>
      </c>
      <c r="F17" s="267">
        <v>0</v>
      </c>
      <c r="G17" s="267">
        <v>0</v>
      </c>
      <c r="H17" s="267">
        <v>0</v>
      </c>
      <c r="I17" s="267">
        <v>0</v>
      </c>
      <c r="J17" s="267">
        <v>0</v>
      </c>
      <c r="K17" s="267">
        <v>0</v>
      </c>
      <c r="L17" s="267">
        <v>0</v>
      </c>
      <c r="M17" s="267"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40</v>
      </c>
      <c r="W17" s="267">
        <v>40</v>
      </c>
      <c r="X17" s="247">
        <v>80</v>
      </c>
      <c r="Y17" s="71"/>
    </row>
    <row r="18" spans="2:25" ht="18" customHeight="1">
      <c r="B18" s="71" t="s">
        <v>88</v>
      </c>
      <c r="C18" s="267">
        <v>334205</v>
      </c>
      <c r="D18" s="267">
        <v>3612</v>
      </c>
      <c r="E18" s="267">
        <v>0</v>
      </c>
      <c r="F18" s="267">
        <v>109</v>
      </c>
      <c r="G18" s="267">
        <v>20355</v>
      </c>
      <c r="H18" s="267">
        <v>4363</v>
      </c>
      <c r="I18" s="267">
        <v>12820</v>
      </c>
      <c r="J18" s="267">
        <v>336991</v>
      </c>
      <c r="K18" s="267">
        <v>0</v>
      </c>
      <c r="L18" s="267">
        <v>12714</v>
      </c>
      <c r="M18" s="267">
        <v>0</v>
      </c>
      <c r="N18" s="267">
        <v>32654</v>
      </c>
      <c r="O18" s="267">
        <v>1216</v>
      </c>
      <c r="P18" s="267">
        <v>10879</v>
      </c>
      <c r="Q18" s="267">
        <v>14727</v>
      </c>
      <c r="R18" s="267">
        <v>1552</v>
      </c>
      <c r="S18" s="267">
        <v>74266</v>
      </c>
      <c r="T18" s="267">
        <v>4966</v>
      </c>
      <c r="U18" s="267">
        <v>0</v>
      </c>
      <c r="V18" s="267">
        <v>59553</v>
      </c>
      <c r="W18" s="267">
        <v>924981</v>
      </c>
      <c r="X18" s="247">
        <v>1849963</v>
      </c>
      <c r="Y18" s="71"/>
    </row>
    <row r="19" spans="2:25" s="42" customFormat="1" ht="24" customHeight="1" thickBot="1">
      <c r="B19" s="47" t="s">
        <v>89</v>
      </c>
      <c r="C19" s="269">
        <v>2464544</v>
      </c>
      <c r="D19" s="269">
        <v>464607</v>
      </c>
      <c r="E19" s="269">
        <v>988646</v>
      </c>
      <c r="F19" s="269">
        <v>3600</v>
      </c>
      <c r="G19" s="269">
        <v>357119</v>
      </c>
      <c r="H19" s="269">
        <v>177115</v>
      </c>
      <c r="I19" s="269">
        <v>2871</v>
      </c>
      <c r="J19" s="269">
        <v>995889</v>
      </c>
      <c r="K19" s="269">
        <v>169061</v>
      </c>
      <c r="L19" s="269">
        <v>67634</v>
      </c>
      <c r="M19" s="269">
        <v>16376</v>
      </c>
      <c r="N19" s="269">
        <v>78150</v>
      </c>
      <c r="O19" s="269">
        <v>49121</v>
      </c>
      <c r="P19" s="269">
        <v>208610</v>
      </c>
      <c r="Q19" s="269">
        <v>273990</v>
      </c>
      <c r="R19" s="269">
        <v>104912</v>
      </c>
      <c r="S19" s="269">
        <v>29621</v>
      </c>
      <c r="T19" s="269">
        <v>927689</v>
      </c>
      <c r="U19" s="269">
        <v>6227</v>
      </c>
      <c r="V19" s="269">
        <v>3260792</v>
      </c>
      <c r="W19" s="269">
        <v>10646575</v>
      </c>
      <c r="X19" s="248">
        <v>21293149</v>
      </c>
      <c r="Y19" s="281"/>
    </row>
    <row r="20" spans="2:25" ht="19.5" customHeight="1" thickBot="1">
      <c r="B20" s="71" t="s">
        <v>86</v>
      </c>
      <c r="C20" s="267">
        <v>252598</v>
      </c>
      <c r="D20" s="267">
        <v>16457</v>
      </c>
      <c r="E20" s="267">
        <v>863851.41</v>
      </c>
      <c r="F20" s="267">
        <v>-65</v>
      </c>
      <c r="G20" s="267">
        <v>254535</v>
      </c>
      <c r="H20" s="267">
        <v>22079</v>
      </c>
      <c r="I20" s="267">
        <v>279.05</v>
      </c>
      <c r="J20" s="267">
        <v>299290</v>
      </c>
      <c r="K20" s="267">
        <v>115387</v>
      </c>
      <c r="L20" s="267">
        <v>-4234.49</v>
      </c>
      <c r="M20" s="267">
        <v>12331.6</v>
      </c>
      <c r="N20" s="267">
        <v>19177</v>
      </c>
      <c r="O20" s="267">
        <v>3835</v>
      </c>
      <c r="P20" s="267">
        <v>19299</v>
      </c>
      <c r="Q20" s="267">
        <v>7672</v>
      </c>
      <c r="R20" s="267">
        <v>722</v>
      </c>
      <c r="S20" s="267">
        <v>1886</v>
      </c>
      <c r="T20" s="267">
        <v>504752</v>
      </c>
      <c r="U20" s="267">
        <v>459</v>
      </c>
      <c r="V20" s="267">
        <v>958713</v>
      </c>
      <c r="W20" s="267">
        <v>3349026</v>
      </c>
      <c r="X20" s="248">
        <v>6698049.5700000003</v>
      </c>
      <c r="Y20" s="71"/>
    </row>
    <row r="21" spans="2:25" s="48" customFormat="1" ht="21.75" customHeight="1" thickBot="1">
      <c r="B21" s="47" t="s">
        <v>67</v>
      </c>
      <c r="C21" s="269">
        <v>2717142</v>
      </c>
      <c r="D21" s="269">
        <v>481064</v>
      </c>
      <c r="E21" s="269">
        <v>1852497.4100000001</v>
      </c>
      <c r="F21" s="269">
        <v>3535</v>
      </c>
      <c r="G21" s="269">
        <v>611654</v>
      </c>
      <c r="H21" s="269">
        <v>199194</v>
      </c>
      <c r="I21" s="269">
        <v>3150.05</v>
      </c>
      <c r="J21" s="269">
        <v>1295179</v>
      </c>
      <c r="K21" s="269">
        <v>284448</v>
      </c>
      <c r="L21" s="269">
        <v>63399.51</v>
      </c>
      <c r="M21" s="269">
        <v>28707.599999999999</v>
      </c>
      <c r="N21" s="269">
        <v>97327</v>
      </c>
      <c r="O21" s="269">
        <v>52956</v>
      </c>
      <c r="P21" s="269">
        <v>227909</v>
      </c>
      <c r="Q21" s="269">
        <v>281662</v>
      </c>
      <c r="R21" s="269">
        <v>105634</v>
      </c>
      <c r="S21" s="269">
        <v>31507</v>
      </c>
      <c r="T21" s="269">
        <v>1432441</v>
      </c>
      <c r="U21" s="269">
        <v>6686</v>
      </c>
      <c r="V21" s="269">
        <v>4219505</v>
      </c>
      <c r="W21" s="270">
        <v>13995601</v>
      </c>
      <c r="X21" s="248">
        <v>27991198.57</v>
      </c>
      <c r="Y21" s="286"/>
    </row>
    <row r="22" spans="2:25" ht="20.25" customHeight="1">
      <c r="B22" s="71" t="s">
        <v>152</v>
      </c>
      <c r="C22" s="267">
        <v>55988</v>
      </c>
      <c r="D22" s="267">
        <v>19516</v>
      </c>
      <c r="E22" s="267">
        <v>0</v>
      </c>
      <c r="F22" s="267">
        <v>0</v>
      </c>
      <c r="G22" s="267">
        <v>8510</v>
      </c>
      <c r="H22" s="267">
        <v>14545</v>
      </c>
      <c r="I22" s="267">
        <v>0</v>
      </c>
      <c r="J22" s="267">
        <v>14259</v>
      </c>
      <c r="K22" s="267">
        <v>1192</v>
      </c>
      <c r="L22" s="267">
        <v>0</v>
      </c>
      <c r="M22" s="267">
        <v>136</v>
      </c>
      <c r="N22" s="267">
        <v>1162</v>
      </c>
      <c r="O22" s="267">
        <v>758</v>
      </c>
      <c r="P22" s="267">
        <v>408</v>
      </c>
      <c r="Q22" s="267">
        <v>913</v>
      </c>
      <c r="R22" s="267">
        <v>17073</v>
      </c>
      <c r="S22" s="267">
        <v>0</v>
      </c>
      <c r="T22" s="267">
        <v>14573</v>
      </c>
      <c r="U22" s="267">
        <v>1731</v>
      </c>
      <c r="V22" s="267">
        <v>110099</v>
      </c>
      <c r="W22" s="268">
        <v>260863</v>
      </c>
      <c r="X22" s="247">
        <v>521726</v>
      </c>
      <c r="Y22" s="71"/>
    </row>
    <row r="23" spans="2:25" s="48" customFormat="1" ht="24" customHeight="1" thickBot="1">
      <c r="B23" s="47" t="s">
        <v>153</v>
      </c>
      <c r="C23" s="269">
        <v>2661154</v>
      </c>
      <c r="D23" s="269">
        <v>461548</v>
      </c>
      <c r="E23" s="269">
        <v>1852497.4100000001</v>
      </c>
      <c r="F23" s="269">
        <v>3535</v>
      </c>
      <c r="G23" s="269">
        <v>603144</v>
      </c>
      <c r="H23" s="269">
        <v>184649</v>
      </c>
      <c r="I23" s="269">
        <v>3150.05</v>
      </c>
      <c r="J23" s="269">
        <v>1280920</v>
      </c>
      <c r="K23" s="269">
        <v>283256</v>
      </c>
      <c r="L23" s="269">
        <v>63399.51</v>
      </c>
      <c r="M23" s="269">
        <v>28571.599999999999</v>
      </c>
      <c r="N23" s="269">
        <v>96165</v>
      </c>
      <c r="O23" s="269">
        <v>52198</v>
      </c>
      <c r="P23" s="269">
        <v>227501</v>
      </c>
      <c r="Q23" s="269">
        <v>280749</v>
      </c>
      <c r="R23" s="269">
        <v>88561</v>
      </c>
      <c r="S23" s="269">
        <v>31507</v>
      </c>
      <c r="T23" s="269">
        <v>1417868</v>
      </c>
      <c r="U23" s="269">
        <v>4955</v>
      </c>
      <c r="V23" s="269">
        <v>4109406</v>
      </c>
      <c r="W23" s="270">
        <v>13734738</v>
      </c>
      <c r="X23" s="248">
        <v>27469472.57</v>
      </c>
      <c r="Y23" s="286"/>
    </row>
    <row r="24" spans="2:25" ht="18" customHeight="1">
      <c r="B24" s="71" t="s">
        <v>119</v>
      </c>
      <c r="C24" s="267">
        <v>365253</v>
      </c>
      <c r="D24" s="267">
        <v>79658</v>
      </c>
      <c r="E24" s="267">
        <v>6736</v>
      </c>
      <c r="F24" s="267">
        <v>3046</v>
      </c>
      <c r="G24" s="267">
        <v>245193</v>
      </c>
      <c r="H24" s="267">
        <v>125673</v>
      </c>
      <c r="I24" s="267">
        <v>17145</v>
      </c>
      <c r="J24" s="267">
        <v>370126</v>
      </c>
      <c r="K24" s="267">
        <v>55305</v>
      </c>
      <c r="L24" s="267">
        <v>62726</v>
      </c>
      <c r="M24" s="267">
        <v>3304</v>
      </c>
      <c r="N24" s="267">
        <v>21471</v>
      </c>
      <c r="O24" s="267">
        <v>29445</v>
      </c>
      <c r="P24" s="267">
        <v>13342</v>
      </c>
      <c r="Q24" s="267">
        <v>35128</v>
      </c>
      <c r="R24" s="267">
        <v>74912</v>
      </c>
      <c r="S24" s="267">
        <v>146398</v>
      </c>
      <c r="T24" s="267">
        <v>99347</v>
      </c>
      <c r="U24" s="267">
        <v>8104</v>
      </c>
      <c r="V24" s="267">
        <v>692929</v>
      </c>
      <c r="W24" s="268">
        <v>2455242</v>
      </c>
      <c r="X24" s="247">
        <v>4910483</v>
      </c>
      <c r="Y24" s="71"/>
    </row>
    <row r="25" spans="2:25" ht="18" customHeight="1">
      <c r="B25" s="190" t="s">
        <v>158</v>
      </c>
      <c r="C25" s="267">
        <v>222915</v>
      </c>
      <c r="D25" s="267">
        <v>744</v>
      </c>
      <c r="E25" s="267">
        <v>0</v>
      </c>
      <c r="F25" s="267">
        <v>722</v>
      </c>
      <c r="G25" s="267">
        <v>43293</v>
      </c>
      <c r="H25" s="267">
        <v>12566</v>
      </c>
      <c r="I25" s="267">
        <v>21923</v>
      </c>
      <c r="J25" s="267">
        <v>33587</v>
      </c>
      <c r="K25" s="267">
        <v>1380</v>
      </c>
      <c r="L25" s="267">
        <v>19793</v>
      </c>
      <c r="M25" s="267">
        <v>410</v>
      </c>
      <c r="N25" s="267">
        <v>19921</v>
      </c>
      <c r="O25" s="267">
        <v>97</v>
      </c>
      <c r="P25" s="267">
        <v>2596</v>
      </c>
      <c r="Q25" s="267">
        <v>-708</v>
      </c>
      <c r="R25" s="267">
        <v>4690</v>
      </c>
      <c r="S25" s="267">
        <v>104718</v>
      </c>
      <c r="T25" s="267">
        <v>653</v>
      </c>
      <c r="U25" s="267">
        <v>232</v>
      </c>
      <c r="V25" s="267">
        <v>24277</v>
      </c>
      <c r="W25" s="268">
        <v>513808</v>
      </c>
      <c r="X25" s="247">
        <v>1027617</v>
      </c>
      <c r="Y25" s="71"/>
    </row>
    <row r="26" spans="2:25" s="48" customFormat="1" ht="24" customHeight="1" thickBot="1">
      <c r="B26" s="47" t="s">
        <v>156</v>
      </c>
      <c r="C26" s="269">
        <v>142338</v>
      </c>
      <c r="D26" s="269">
        <v>78914</v>
      </c>
      <c r="E26" s="269">
        <v>6736</v>
      </c>
      <c r="F26" s="269">
        <v>2324</v>
      </c>
      <c r="G26" s="269">
        <v>201900</v>
      </c>
      <c r="H26" s="269">
        <v>113107</v>
      </c>
      <c r="I26" s="269">
        <v>-4778</v>
      </c>
      <c r="J26" s="269">
        <v>336539</v>
      </c>
      <c r="K26" s="269">
        <v>53925</v>
      </c>
      <c r="L26" s="269">
        <v>42933</v>
      </c>
      <c r="M26" s="269">
        <v>2894</v>
      </c>
      <c r="N26" s="269">
        <v>1550</v>
      </c>
      <c r="O26" s="269">
        <v>29348</v>
      </c>
      <c r="P26" s="269">
        <v>10746</v>
      </c>
      <c r="Q26" s="269">
        <v>35836</v>
      </c>
      <c r="R26" s="269">
        <v>70222</v>
      </c>
      <c r="S26" s="269">
        <v>41680</v>
      </c>
      <c r="T26" s="269">
        <v>98694</v>
      </c>
      <c r="U26" s="269">
        <v>7872</v>
      </c>
      <c r="V26" s="269">
        <v>668652</v>
      </c>
      <c r="W26" s="270">
        <v>1941434</v>
      </c>
      <c r="X26" s="248">
        <v>3882866</v>
      </c>
      <c r="Y26" s="286"/>
    </row>
    <row r="27" spans="2:25" ht="27" customHeight="1">
      <c r="B27" s="71" t="s">
        <v>90</v>
      </c>
      <c r="C27" s="274">
        <v>4236</v>
      </c>
      <c r="D27" s="267">
        <v>33</v>
      </c>
      <c r="E27" s="267">
        <v>2</v>
      </c>
      <c r="F27" s="267">
        <v>133</v>
      </c>
      <c r="G27" s="267">
        <v>7726</v>
      </c>
      <c r="H27" s="267">
        <v>1080</v>
      </c>
      <c r="I27" s="267">
        <v>1052</v>
      </c>
      <c r="J27" s="274">
        <v>3343</v>
      </c>
      <c r="K27" s="267">
        <v>6357</v>
      </c>
      <c r="L27" s="267">
        <v>3190</v>
      </c>
      <c r="M27" s="267">
        <v>23</v>
      </c>
      <c r="N27" s="267">
        <v>206</v>
      </c>
      <c r="O27" s="267">
        <v>40</v>
      </c>
      <c r="P27" s="267">
        <v>935</v>
      </c>
      <c r="Q27" s="267">
        <v>2844</v>
      </c>
      <c r="R27" s="267">
        <v>361</v>
      </c>
      <c r="S27" s="267">
        <v>230</v>
      </c>
      <c r="T27" s="267">
        <v>50100</v>
      </c>
      <c r="U27" s="267">
        <v>25</v>
      </c>
      <c r="V27" s="267">
        <v>50757</v>
      </c>
      <c r="W27" s="268">
        <v>132671</v>
      </c>
      <c r="X27" s="247">
        <v>265344</v>
      </c>
      <c r="Y27" s="71"/>
    </row>
    <row r="28" spans="2:25" ht="18" customHeight="1">
      <c r="B28" s="71" t="s">
        <v>157</v>
      </c>
      <c r="C28" s="267">
        <v>8195</v>
      </c>
      <c r="D28" s="267">
        <v>854</v>
      </c>
      <c r="E28" s="267">
        <v>0</v>
      </c>
      <c r="F28" s="267">
        <v>534</v>
      </c>
      <c r="G28" s="267">
        <v>274211</v>
      </c>
      <c r="H28" s="267">
        <v>2624</v>
      </c>
      <c r="I28" s="267">
        <v>370</v>
      </c>
      <c r="J28" s="267">
        <v>226018</v>
      </c>
      <c r="K28" s="267">
        <v>214654</v>
      </c>
      <c r="L28" s="267">
        <v>2650</v>
      </c>
      <c r="M28" s="267">
        <v>12929</v>
      </c>
      <c r="N28" s="267">
        <v>23494</v>
      </c>
      <c r="O28" s="267">
        <v>700</v>
      </c>
      <c r="P28" s="267">
        <v>80</v>
      </c>
      <c r="Q28" s="267">
        <v>9354</v>
      </c>
      <c r="R28" s="267">
        <v>1604</v>
      </c>
      <c r="S28" s="267">
        <v>6</v>
      </c>
      <c r="T28" s="267">
        <v>331071</v>
      </c>
      <c r="U28" s="267">
        <v>1</v>
      </c>
      <c r="V28" s="267">
        <v>456425</v>
      </c>
      <c r="W28" s="268">
        <v>1565776</v>
      </c>
      <c r="X28" s="247">
        <v>3131550</v>
      </c>
      <c r="Y28" s="71"/>
    </row>
    <row r="29" spans="2:25" s="48" customFormat="1" ht="21.75" customHeight="1" thickBot="1">
      <c r="B29" s="47" t="s">
        <v>91</v>
      </c>
      <c r="C29" s="269">
        <v>-1845004</v>
      </c>
      <c r="D29" s="269">
        <v>9422</v>
      </c>
      <c r="E29" s="269">
        <v>-717600.41000000015</v>
      </c>
      <c r="F29" s="269">
        <v>5556</v>
      </c>
      <c r="G29" s="269">
        <v>109634</v>
      </c>
      <c r="H29" s="269">
        <v>98772</v>
      </c>
      <c r="I29" s="269">
        <v>10203.950000000001</v>
      </c>
      <c r="J29" s="269">
        <v>38013</v>
      </c>
      <c r="K29" s="269">
        <v>134314</v>
      </c>
      <c r="L29" s="269">
        <v>90454.489999999991</v>
      </c>
      <c r="M29" s="269">
        <v>14360.400000000001</v>
      </c>
      <c r="N29" s="269">
        <v>50521</v>
      </c>
      <c r="O29" s="269">
        <v>33234</v>
      </c>
      <c r="P29" s="269">
        <v>-274225</v>
      </c>
      <c r="Q29" s="269">
        <v>-273911</v>
      </c>
      <c r="R29" s="269">
        <v>285336</v>
      </c>
      <c r="S29" s="269">
        <v>23287</v>
      </c>
      <c r="T29" s="269">
        <v>-233319</v>
      </c>
      <c r="U29" s="269">
        <v>-66945</v>
      </c>
      <c r="V29" s="269">
        <v>1017410</v>
      </c>
      <c r="W29" s="270">
        <v>-1490494</v>
      </c>
      <c r="X29" s="248">
        <v>-2980980.5700000003</v>
      </c>
      <c r="Y29" s="286"/>
    </row>
    <row r="30" spans="2:25" ht="24.75" customHeight="1">
      <c r="B30" s="71" t="s">
        <v>92</v>
      </c>
      <c r="C30" s="267">
        <v>17670</v>
      </c>
      <c r="D30" s="267">
        <v>39605</v>
      </c>
      <c r="E30" s="267">
        <v>10590</v>
      </c>
      <c r="F30" s="267">
        <v>4281</v>
      </c>
      <c r="G30" s="267">
        <v>87765</v>
      </c>
      <c r="H30" s="267">
        <v>15405</v>
      </c>
      <c r="I30" s="267">
        <v>9297</v>
      </c>
      <c r="J30" s="267">
        <v>298805</v>
      </c>
      <c r="K30" s="267">
        <v>53813</v>
      </c>
      <c r="L30" s="267">
        <v>36470</v>
      </c>
      <c r="M30" s="267">
        <v>12291</v>
      </c>
      <c r="N30" s="267">
        <v>23751</v>
      </c>
      <c r="O30" s="267">
        <v>6831</v>
      </c>
      <c r="P30" s="267">
        <v>25534</v>
      </c>
      <c r="Q30" s="267">
        <v>8281</v>
      </c>
      <c r="R30" s="267">
        <v>96132</v>
      </c>
      <c r="S30" s="267">
        <v>16865</v>
      </c>
      <c r="T30" s="299">
        <v>94562</v>
      </c>
      <c r="U30" s="299">
        <v>4253</v>
      </c>
      <c r="V30" s="299">
        <v>404095</v>
      </c>
      <c r="W30" s="284">
        <v>1266297</v>
      </c>
      <c r="X30" s="247">
        <v>2532593</v>
      </c>
      <c r="Y30" s="71"/>
    </row>
    <row r="31" spans="2:25" ht="18" customHeight="1">
      <c r="B31" s="71" t="s">
        <v>93</v>
      </c>
      <c r="C31" s="267">
        <v>66274.94</v>
      </c>
      <c r="D31" s="267">
        <v>71907.100000000006</v>
      </c>
      <c r="E31" s="267">
        <v>23568.84</v>
      </c>
      <c r="F31" s="267">
        <v>3962.89</v>
      </c>
      <c r="G31" s="267">
        <v>74259.23</v>
      </c>
      <c r="H31" s="267">
        <v>25081.99</v>
      </c>
      <c r="I31" s="267">
        <v>9948.1200000000008</v>
      </c>
      <c r="J31" s="267">
        <v>228028.66</v>
      </c>
      <c r="K31" s="267">
        <v>70294.600000000006</v>
      </c>
      <c r="L31" s="267">
        <v>53384.98</v>
      </c>
      <c r="M31" s="267">
        <v>6470.3</v>
      </c>
      <c r="N31" s="267">
        <v>45865.97</v>
      </c>
      <c r="O31" s="267">
        <v>28925.79</v>
      </c>
      <c r="P31" s="267">
        <v>65558.69</v>
      </c>
      <c r="Q31" s="267">
        <v>96570.78</v>
      </c>
      <c r="R31" s="267">
        <v>260445.78</v>
      </c>
      <c r="S31" s="267">
        <v>22085.37</v>
      </c>
      <c r="T31" s="267">
        <v>188458.95</v>
      </c>
      <c r="U31" s="267">
        <v>46557.41</v>
      </c>
      <c r="V31" s="267">
        <v>1142164.28</v>
      </c>
      <c r="W31" s="268">
        <v>2529814.67</v>
      </c>
      <c r="X31" s="247">
        <v>5059629.34</v>
      </c>
      <c r="Y31" s="71"/>
    </row>
    <row r="32" spans="2:25" s="48" customFormat="1" ht="21.75" customHeight="1" thickBot="1">
      <c r="B32" s="47" t="s">
        <v>94</v>
      </c>
      <c r="C32" s="269">
        <v>-1928948.94</v>
      </c>
      <c r="D32" s="269">
        <v>-102090.1</v>
      </c>
      <c r="E32" s="269">
        <v>-751759.25000000012</v>
      </c>
      <c r="F32" s="269">
        <v>-2687.89</v>
      </c>
      <c r="G32" s="269">
        <v>-52390.229999999996</v>
      </c>
      <c r="H32" s="269">
        <v>58285.009999999995</v>
      </c>
      <c r="I32" s="269">
        <v>-9041.17</v>
      </c>
      <c r="J32" s="269">
        <v>-488820.66000000003</v>
      </c>
      <c r="K32" s="269">
        <v>10206.399999999994</v>
      </c>
      <c r="L32" s="269">
        <v>599.50999999998749</v>
      </c>
      <c r="M32" s="269">
        <v>-4400.8999999999987</v>
      </c>
      <c r="N32" s="269">
        <v>-19095.97</v>
      </c>
      <c r="O32" s="269">
        <v>-2522.7900000000009</v>
      </c>
      <c r="P32" s="269">
        <v>-365317.69</v>
      </c>
      <c r="Q32" s="269">
        <v>-378762.78</v>
      </c>
      <c r="R32" s="269">
        <v>-71241.78</v>
      </c>
      <c r="S32" s="269">
        <v>-15663.369999999999</v>
      </c>
      <c r="T32" s="269">
        <v>-516339.95</v>
      </c>
      <c r="U32" s="269">
        <v>-117755.41</v>
      </c>
      <c r="V32" s="269">
        <v>-528849.28</v>
      </c>
      <c r="W32" s="270">
        <v>-5286605.67</v>
      </c>
      <c r="X32" s="248">
        <v>-10573202.91</v>
      </c>
      <c r="Y32" s="286"/>
    </row>
    <row r="33" spans="2:24" ht="26.25" customHeight="1">
      <c r="B33" s="71" t="s">
        <v>16</v>
      </c>
      <c r="C33" s="267">
        <v>2222327</v>
      </c>
      <c r="D33" s="267">
        <v>131065</v>
      </c>
      <c r="E33" s="267">
        <v>911665</v>
      </c>
      <c r="F33" s="267">
        <v>2355</v>
      </c>
      <c r="G33" s="267">
        <v>351447</v>
      </c>
      <c r="H33" s="267">
        <v>208676</v>
      </c>
      <c r="I33" s="267">
        <v>4414</v>
      </c>
      <c r="J33" s="267">
        <v>884678</v>
      </c>
      <c r="K33" s="267">
        <v>163051</v>
      </c>
      <c r="L33" s="267">
        <v>20534</v>
      </c>
      <c r="M33" s="267">
        <v>3201</v>
      </c>
      <c r="N33" s="267">
        <v>28107</v>
      </c>
      <c r="O33" s="267">
        <v>12263</v>
      </c>
      <c r="P33" s="267">
        <v>369262</v>
      </c>
      <c r="Q33" s="267">
        <v>342512</v>
      </c>
      <c r="R33" s="267">
        <v>108953</v>
      </c>
      <c r="S33" s="267">
        <v>14166</v>
      </c>
      <c r="T33" s="267">
        <v>623843</v>
      </c>
      <c r="U33" s="267">
        <v>112507</v>
      </c>
      <c r="V33" s="284">
        <v>1216784</v>
      </c>
      <c r="W33" s="284">
        <v>7731810</v>
      </c>
      <c r="X33" s="247">
        <v>15463620</v>
      </c>
    </row>
    <row r="34" spans="2:24" ht="18" customHeight="1">
      <c r="B34" s="71" t="s">
        <v>95</v>
      </c>
      <c r="C34" s="267">
        <v>17198.77</v>
      </c>
      <c r="D34" s="267">
        <v>9299.9</v>
      </c>
      <c r="E34" s="267">
        <v>3087.39</v>
      </c>
      <c r="F34" s="267">
        <v>1312.27</v>
      </c>
      <c r="G34" s="267">
        <v>11623.54</v>
      </c>
      <c r="H34" s="267">
        <v>728.62</v>
      </c>
      <c r="I34" s="267">
        <v>19090.87</v>
      </c>
      <c r="J34" s="274">
        <v>115681.64</v>
      </c>
      <c r="K34" s="267">
        <v>32239.69</v>
      </c>
      <c r="L34" s="267">
        <v>1664.37</v>
      </c>
      <c r="M34" s="267">
        <v>313.08</v>
      </c>
      <c r="N34" s="267">
        <v>4732.38</v>
      </c>
      <c r="O34" s="267">
        <v>4697.59</v>
      </c>
      <c r="P34" s="267">
        <v>16388.23</v>
      </c>
      <c r="Q34" s="267">
        <v>12983.16</v>
      </c>
      <c r="R34" s="267">
        <v>6731.22</v>
      </c>
      <c r="S34" s="267">
        <v>9206.4</v>
      </c>
      <c r="T34" s="267">
        <v>23456.06</v>
      </c>
      <c r="U34" s="267">
        <v>50268.4</v>
      </c>
      <c r="V34" s="268">
        <v>1082297.97</v>
      </c>
      <c r="W34" s="268">
        <v>1423001.55</v>
      </c>
      <c r="X34" s="247">
        <v>2846003.1</v>
      </c>
    </row>
    <row r="35" spans="2:24" ht="18" customHeight="1">
      <c r="B35" s="71" t="s">
        <v>96</v>
      </c>
      <c r="C35" s="267">
        <v>3565.47</v>
      </c>
      <c r="D35" s="267">
        <v>3143.62</v>
      </c>
      <c r="E35" s="267">
        <v>1327.84</v>
      </c>
      <c r="F35" s="267">
        <v>639.66999999999996</v>
      </c>
      <c r="G35" s="267">
        <v>2849.85</v>
      </c>
      <c r="H35" s="267">
        <v>979.66</v>
      </c>
      <c r="I35" s="267">
        <v>17341.88</v>
      </c>
      <c r="J35" s="267">
        <v>95674.01</v>
      </c>
      <c r="K35" s="267">
        <v>21532.880000000001</v>
      </c>
      <c r="L35" s="267">
        <v>960.47</v>
      </c>
      <c r="M35" s="267">
        <v>139.56</v>
      </c>
      <c r="N35" s="267">
        <v>3995.29</v>
      </c>
      <c r="O35" s="267">
        <v>2.61</v>
      </c>
      <c r="P35" s="267">
        <v>5269.43</v>
      </c>
      <c r="Q35" s="267">
        <v>9863.91</v>
      </c>
      <c r="R35" s="267">
        <v>2021.41</v>
      </c>
      <c r="S35" s="267">
        <v>1516.09</v>
      </c>
      <c r="T35" s="271">
        <v>23683.14</v>
      </c>
      <c r="U35" s="271">
        <v>6857.69</v>
      </c>
      <c r="V35" s="285">
        <v>1241588</v>
      </c>
      <c r="W35" s="285">
        <v>1442952.49</v>
      </c>
      <c r="X35" s="247">
        <v>2885904.9699999997</v>
      </c>
    </row>
    <row r="36" spans="2:24" s="48" customFormat="1" ht="21.75" customHeight="1" thickBot="1">
      <c r="B36" s="47" t="s">
        <v>97</v>
      </c>
      <c r="C36" s="269">
        <v>307011.3600000001</v>
      </c>
      <c r="D36" s="269">
        <v>35131.179999999993</v>
      </c>
      <c r="E36" s="269">
        <v>161665.2999999999</v>
      </c>
      <c r="F36" s="269">
        <v>339.71000000000015</v>
      </c>
      <c r="G36" s="269">
        <v>307830.46000000002</v>
      </c>
      <c r="H36" s="269">
        <v>266709.97000000003</v>
      </c>
      <c r="I36" s="269">
        <v>-2878.1800000000021</v>
      </c>
      <c r="J36" s="269">
        <v>415864.97</v>
      </c>
      <c r="K36" s="269">
        <v>183964.21</v>
      </c>
      <c r="L36" s="269">
        <v>21837.409999999985</v>
      </c>
      <c r="M36" s="269">
        <v>-1026.3799999999987</v>
      </c>
      <c r="N36" s="269">
        <v>9748.119999999999</v>
      </c>
      <c r="O36" s="269">
        <v>14435.189999999999</v>
      </c>
      <c r="P36" s="269">
        <v>15063.109999999997</v>
      </c>
      <c r="Q36" s="269">
        <v>-33131.530000000028</v>
      </c>
      <c r="R36" s="269">
        <v>42421.03</v>
      </c>
      <c r="S36" s="269">
        <v>6192.9400000000005</v>
      </c>
      <c r="T36" s="269">
        <v>107275.96999999999</v>
      </c>
      <c r="U36" s="269">
        <v>38162.299999999996</v>
      </c>
      <c r="V36" s="270">
        <v>528644.68999999994</v>
      </c>
      <c r="W36" s="270">
        <v>2425253.3899999997</v>
      </c>
      <c r="X36" s="248">
        <v>4850515.22</v>
      </c>
    </row>
    <row r="37" spans="2:24" ht="18" customHeight="1">
      <c r="B37" s="71" t="s">
        <v>98</v>
      </c>
      <c r="C37" s="267">
        <v>0</v>
      </c>
      <c r="D37" s="267">
        <v>0</v>
      </c>
      <c r="E37" s="267">
        <v>0</v>
      </c>
      <c r="F37" s="267">
        <v>58</v>
      </c>
      <c r="G37" s="267">
        <v>40401</v>
      </c>
      <c r="H37" s="267">
        <v>51178</v>
      </c>
      <c r="I37" s="267">
        <v>0</v>
      </c>
      <c r="J37" s="267">
        <v>0</v>
      </c>
      <c r="K37" s="267">
        <v>20</v>
      </c>
      <c r="L37" s="267">
        <v>6269</v>
      </c>
      <c r="M37" s="267">
        <v>2</v>
      </c>
      <c r="N37" s="267">
        <v>0</v>
      </c>
      <c r="O37" s="267">
        <v>5656</v>
      </c>
      <c r="P37" s="267">
        <v>0</v>
      </c>
      <c r="Q37" s="267">
        <v>0</v>
      </c>
      <c r="R37" s="267">
        <v>11270</v>
      </c>
      <c r="S37" s="267">
        <v>2144</v>
      </c>
      <c r="T37" s="267">
        <v>12704</v>
      </c>
      <c r="U37" s="267">
        <v>7746</v>
      </c>
      <c r="V37" s="268">
        <v>75</v>
      </c>
      <c r="W37" s="268">
        <v>137522</v>
      </c>
      <c r="X37" s="247">
        <v>275045</v>
      </c>
    </row>
    <row r="38" spans="2:24" s="48" customFormat="1" ht="21.75" customHeight="1" thickBot="1">
      <c r="B38" s="122" t="s">
        <v>8</v>
      </c>
      <c r="C38" s="272">
        <v>307011.3600000001</v>
      </c>
      <c r="D38" s="272">
        <v>35131.179999999993</v>
      </c>
      <c r="E38" s="272">
        <v>161665.2999999999</v>
      </c>
      <c r="F38" s="272">
        <v>281.71000000000015</v>
      </c>
      <c r="G38" s="272">
        <v>267429.46000000002</v>
      </c>
      <c r="H38" s="272">
        <v>215531.97000000003</v>
      </c>
      <c r="I38" s="272">
        <v>-2878.1800000000021</v>
      </c>
      <c r="J38" s="272">
        <v>415864.97</v>
      </c>
      <c r="K38" s="272">
        <v>183944.21</v>
      </c>
      <c r="L38" s="272">
        <v>15568.409999999985</v>
      </c>
      <c r="M38" s="272">
        <v>-1028.3799999999987</v>
      </c>
      <c r="N38" s="272">
        <v>9748.119999999999</v>
      </c>
      <c r="O38" s="272">
        <v>8779.1899999999987</v>
      </c>
      <c r="P38" s="272">
        <v>15063.109999999997</v>
      </c>
      <c r="Q38" s="272">
        <v>-33131.530000000028</v>
      </c>
      <c r="R38" s="272">
        <v>31151.03</v>
      </c>
      <c r="S38" s="272">
        <v>4048.9400000000005</v>
      </c>
      <c r="T38" s="272">
        <v>94571.969999999987</v>
      </c>
      <c r="U38" s="272">
        <v>30416.299999999996</v>
      </c>
      <c r="V38" s="273">
        <v>528569.68999999994</v>
      </c>
      <c r="W38" s="273">
        <v>2287731.3899999997</v>
      </c>
      <c r="X38" s="249">
        <v>4575470.22</v>
      </c>
    </row>
    <row r="39" spans="2:24" ht="13.5" thickTop="1">
      <c r="B39" s="48" t="s">
        <v>274</v>
      </c>
    </row>
  </sheetData>
  <mergeCells count="5">
    <mergeCell ref="B3:X3"/>
    <mergeCell ref="B4:X4"/>
    <mergeCell ref="B5:W5"/>
    <mergeCell ref="B6:W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60</vt:i4>
      </vt:variant>
    </vt:vector>
  </HeadingPairs>
  <TitlesOfParts>
    <vt:vector size="108" baseType="lpstr">
      <vt:lpstr>Contenido</vt:lpstr>
      <vt:lpstr>Resumen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Arturo Najera</cp:lastModifiedBy>
  <cp:lastPrinted>2011-02-10T15:40:50Z</cp:lastPrinted>
  <dcterms:created xsi:type="dcterms:W3CDTF">1999-12-17T14:06:22Z</dcterms:created>
  <dcterms:modified xsi:type="dcterms:W3CDTF">2024-11-29T13:17:18Z</dcterms:modified>
</cp:coreProperties>
</file>